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HD\Entity\DF\CF\C3\_IR\_Résultats Trimestriels\2025\1Q25\04_Databook\No links\"/>
    </mc:Choice>
  </mc:AlternateContent>
  <xr:revisionPtr revIDLastSave="0" documentId="8_{4736FFE1-4B99-4CFB-A290-BC68BACA8F40}" xr6:coauthVersionLast="47" xr6:coauthVersionMax="47" xr10:uidLastSave="{00000000-0000-0000-0000-000000000000}"/>
  <bookViews>
    <workbookView xWindow="-108" yWindow="-108" windowWidth="23256" windowHeight="12720" tabRatio="663" firstSheet="6" activeTab="19" xr2:uid="{00000000-000D-0000-FFFF-FFFF00000000}"/>
  </bookViews>
  <sheets>
    <sheet name="Avertissement" sheetId="29" r:id="rId1"/>
    <sheet name="Tableau page 1"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4" r:id="rId22"/>
    <sheet name="§9.3.2" sheetId="35" r:id="rId23"/>
    <sheet name="§9.3.3" sheetId="21" r:id="rId24"/>
    <sheet name="§10.1" sheetId="22" r:id="rId25"/>
    <sheet name="§10.2.1" sheetId="23" r:id="rId26"/>
    <sheet name="§10.2.2" sheetId="24" r:id="rId27"/>
    <sheet name="§10.3" sheetId="25" r:id="rId28"/>
    <sheet name="§10.4" sheetId="26" r:id="rId29"/>
    <sheet name="§10.5" sheetId="27" r:id="rId30"/>
    <sheet name="§10.6" sheetId="28" r:id="rId31"/>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Avertissement!#REF!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#REF!</definedName>
    <definedName name="InterCFN2">#REF!</definedName>
    <definedName name="InterJanvierRON1">#REF!</definedName>
    <definedName name="InterJanvierRON2">#REF!</definedName>
    <definedName name="IntermediateBalance">#REF!</definedName>
    <definedName name="InterSMEJANV">#REF!</definedName>
    <definedName name="INTITULÉS">#REF!</definedName>
    <definedName name="INVERSE">#REF!</definedName>
    <definedName name="Invest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#REF!</definedName>
    <definedName name="RETRIEVE_CAP1">#REF!</definedName>
    <definedName name="RETRIEVE_CAP2">#REF!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E8" i="16"/>
  <c r="G8" i="16"/>
  <c r="C9" i="16"/>
  <c r="E9" i="16"/>
  <c r="G9" i="16"/>
  <c r="K2" i="35"/>
  <c r="D2" i="35"/>
</calcChain>
</file>

<file path=xl/sharedStrings.xml><?xml version="1.0" encoding="utf-8"?>
<sst xmlns="http://schemas.openxmlformats.org/spreadsheetml/2006/main" count="782" uniqueCount="256">
  <si>
    <t>- en milliards de dollars (G$)</t>
  </si>
  <si>
    <t>- en dollar par action</t>
  </si>
  <si>
    <r>
      <t xml:space="preserve"> EBITDA ajusté</t>
    </r>
    <r>
      <rPr>
        <vertAlign val="superscript"/>
        <sz val="10"/>
        <color rgb="FF374649"/>
        <rFont val="Arial"/>
        <family val="2"/>
      </rPr>
      <t>(1)</t>
    </r>
    <r>
      <rPr>
        <sz val="10"/>
        <color rgb="FF374649"/>
        <rFont val="Arial"/>
        <family val="2"/>
      </rPr>
      <t xml:space="preserve"> (G$)</t>
    </r>
  </si>
  <si>
    <t>En millions de dollars, sauf le taux d'imposition,
le résultat par action et le nombre d’actions</t>
  </si>
  <si>
    <t>Résultat opérationnel net ajusté des secteurs</t>
  </si>
  <si>
    <t>Exploration-Production</t>
  </si>
  <si>
    <t>Raffinage-Chimie</t>
  </si>
  <si>
    <t>Marketing &amp; Services</t>
  </si>
  <si>
    <t>Quote-part du résultat net ajusté des sociétés mises en équivalence</t>
  </si>
  <si>
    <t>Nombre moyen pondéré dilué d’actions (millions)</t>
  </si>
  <si>
    <t>Flux de trésorerie d’exploitation</t>
  </si>
  <si>
    <t>Brent ($/b)</t>
  </si>
  <si>
    <t>Henry Hub ($/Mbtu)</t>
  </si>
  <si>
    <t>JKM ($/Mbtu)</t>
  </si>
  <si>
    <t>dont Oil &amp; Gas</t>
  </si>
  <si>
    <t>dont CCGT</t>
  </si>
  <si>
    <t>Production d'hydrocarbures</t>
  </si>
  <si>
    <t>Production d'hydrocarbures (kbep/j)</t>
  </si>
  <si>
    <t>Pétrole (y compris bitumes) (kb/j)</t>
  </si>
  <si>
    <t>Gaz (y compris Condensats et LGN associés) (kbep/j)</t>
  </si>
  <si>
    <t>Liquides (kb/j)</t>
  </si>
  <si>
    <t>Gaz (Mpc/j)</t>
  </si>
  <si>
    <t>En millions de dollars</t>
  </si>
  <si>
    <t xml:space="preserve">Quote-part du résultat net ajusté des 
sociétés mises en équivalence </t>
  </si>
  <si>
    <t>Production d'hydrocarbures pour le GNL</t>
  </si>
  <si>
    <t>GNL (Mt)</t>
  </si>
  <si>
    <t>Ventes totales de GNL</t>
  </si>
  <si>
    <t>incl. Ventes issues des quotes-parts de production*</t>
  </si>
  <si>
    <t>Integrated Power</t>
  </si>
  <si>
    <t>dont capacités installées</t>
  </si>
  <si>
    <t>dont à partir de sources renouvelables</t>
  </si>
  <si>
    <t>Ventes électricité - BtB et BtC (TWh)</t>
  </si>
  <si>
    <t>Ventes gaz - BtB et BtC (TWh)</t>
  </si>
  <si>
    <t>EP (kbep/j)</t>
  </si>
  <si>
    <t>En millions de dollars, sauf le taux moyen d'imposition</t>
  </si>
  <si>
    <t>Volumes raffinés et taux d’utilisation*</t>
  </si>
  <si>
    <t>Total volumes raffinés (kb/j)</t>
  </si>
  <si>
    <t>France</t>
  </si>
  <si>
    <t>Reste de l'Europe</t>
  </si>
  <si>
    <t>Reste du monde</t>
  </si>
  <si>
    <t>Taux d’utilisation sur bruts traités**</t>
  </si>
  <si>
    <t>Production de produits pétrochimiques et taux d'utilisation</t>
  </si>
  <si>
    <t>Monomères* (kt)</t>
  </si>
  <si>
    <t>Polymères (kt)</t>
  </si>
  <si>
    <t>Taux d’utilisation des vapocraqueurs **</t>
  </si>
  <si>
    <t>Ventes en kb/j*</t>
  </si>
  <si>
    <t>Total des ventes du Marketing &amp; Services</t>
  </si>
  <si>
    <t>Europe</t>
  </si>
  <si>
    <t>Production combinée liquides/gaz
par zone géographique (kbep/j)</t>
  </si>
  <si>
    <t>Afrique</t>
  </si>
  <si>
    <t>Moyen-Orient et Afrique du Nord</t>
  </si>
  <si>
    <t>Amériques</t>
  </si>
  <si>
    <t>Asie Pacifique</t>
  </si>
  <si>
    <t>Production totale</t>
  </si>
  <si>
    <t>dont filiales mises en équivalence</t>
  </si>
  <si>
    <t>Production de liquides
par zone géographique (kb/j)</t>
  </si>
  <si>
    <t>Production de gaz
par zone géographique (Mpc/j)</t>
  </si>
  <si>
    <t>Ventes de produits raffinés
par zone géographique (kb/j)</t>
  </si>
  <si>
    <t>dont ventes massives raffinage</t>
  </si>
  <si>
    <t>Production de produits pétrochimiques* (kt)</t>
  </si>
  <si>
    <t>Moyen-Orient et Asie</t>
  </si>
  <si>
    <t>Eléments non-récurrents du résultat net (part TotalEnergies)</t>
  </si>
  <si>
    <t>Plus ou moins value de cession</t>
  </si>
  <si>
    <t>Charges de restructuration</t>
  </si>
  <si>
    <t>Dépréciations et provisions exceptionnelles</t>
  </si>
  <si>
    <t>Effet de stock : écart FIFO / coût de remplacement, net d’impôt</t>
  </si>
  <si>
    <t>Effet des variations de juste valeur</t>
  </si>
  <si>
    <t>Éléments ajustés</t>
  </si>
  <si>
    <t>Plus: intérêts ne conférant pas le contrôle</t>
  </si>
  <si>
    <t>Plus: charge / (produit) d'impôt</t>
  </si>
  <si>
    <t xml:space="preserve">Plus: amortissements et dépréciations des immobilisations corporelles et droits miniers </t>
  </si>
  <si>
    <t xml:space="preserve">Plus: amortissements et dépréciations des immobilisations incorporelles </t>
  </si>
  <si>
    <t xml:space="preserve">Plus: coût de l'endettement financier brut </t>
  </si>
  <si>
    <t>Moins: produits et charges de trésorerie et d'équivalents de trésorerie</t>
  </si>
  <si>
    <t>EBITDA Ajusté</t>
  </si>
  <si>
    <t>Produits des ventes</t>
  </si>
  <si>
    <t>Achats, nets de variation de stocks</t>
  </si>
  <si>
    <t>Autres charges d'exploitation</t>
  </si>
  <si>
    <t>Charges d'exploration</t>
  </si>
  <si>
    <t>Autres produits</t>
  </si>
  <si>
    <t>Autres charges hors amortissements et dépréciations des immobilisations incorporelles</t>
  </si>
  <si>
    <t>Autres produits financiers</t>
  </si>
  <si>
    <t>Autres charges financières</t>
  </si>
  <si>
    <t>Quote-part du résultat net des sociétés mises en équivalence</t>
  </si>
  <si>
    <t>Moins: amortissements et dépréciations des immobilisations corporelles et droits miniers</t>
  </si>
  <si>
    <t xml:space="preserve">Moins: amortissements et dépréciations des immobilisations incorporelles </t>
  </si>
  <si>
    <t>Moins: coût de l'endettement financier brut</t>
  </si>
  <si>
    <t>Plus: produits et charges de trésorerie et d'équivalents de trésorerie</t>
  </si>
  <si>
    <t>Moins: produit (charge) d'impôt</t>
  </si>
  <si>
    <t>Moins: intérêts ne conférant pas le contrôle</t>
  </si>
  <si>
    <t>Remboursement organique de prêts SME ( e )</t>
  </si>
  <si>
    <t>Marge brute d'autofinancement hors frais financiers (DACF)</t>
  </si>
  <si>
    <t>Frais financiers</t>
  </si>
  <si>
    <t xml:space="preserve">Autres passifs financiers courants </t>
  </si>
  <si>
    <t>Total trésorerie et équivalents de trésorerie</t>
  </si>
  <si>
    <t>Intérêts minoritaires (ne conférant pas le contrôle)</t>
  </si>
  <si>
    <t>Integrated LNG</t>
  </si>
  <si>
    <t>Integrated LNG (kbep/j)</t>
  </si>
  <si>
    <t>Capitaux propres retraités moyens</t>
  </si>
  <si>
    <t>Rentabilité des capitaux propres (ROE)</t>
  </si>
  <si>
    <t>Résultat opérationnel net ajusté</t>
  </si>
  <si>
    <t>ROACE</t>
  </si>
  <si>
    <t>Variation</t>
  </si>
  <si>
    <t xml:space="preserve">Impact estimé sur le résultat opérationnel net ajusté </t>
  </si>
  <si>
    <t>Impact estimé sur la marge brute d'autofinancement</t>
  </si>
  <si>
    <t xml:space="preserve">Dollar </t>
  </si>
  <si>
    <t>+/- 0,1 $ par €</t>
  </si>
  <si>
    <t>-/+ 0,1 G$</t>
  </si>
  <si>
    <t>~0 G$</t>
  </si>
  <si>
    <t>+/- 10 $/b</t>
  </si>
  <si>
    <t>+/- 2 $/Mbtu</t>
  </si>
  <si>
    <t>+/- 0,4 G$</t>
  </si>
  <si>
    <t>+/- 10 $/t</t>
  </si>
  <si>
    <t>+/- 0,5 G$</t>
  </si>
  <si>
    <t xml:space="preserve">Solaire </t>
  </si>
  <si>
    <t>Eolien terrestre</t>
  </si>
  <si>
    <t>Eolien en mer</t>
  </si>
  <si>
    <t>Autres</t>
  </si>
  <si>
    <t xml:space="preserve">Total </t>
  </si>
  <si>
    <t>Moyen Orient</t>
  </si>
  <si>
    <t>Amérique du Nord</t>
  </si>
  <si>
    <t>Amérique du Sud</t>
  </si>
  <si>
    <t>Inde</t>
  </si>
  <si>
    <t>Exploration- Production</t>
  </si>
  <si>
    <t>Integrated
 LNG</t>
  </si>
  <si>
    <t>Compagnie</t>
  </si>
  <si>
    <t xml:space="preserve"> Résultat net (part TotalEnergies) (G$)</t>
  </si>
  <si>
    <t>Résultat net (part TotalEnergies)</t>
  </si>
  <si>
    <r>
      <t>Émissions de Méthane (ktCH</t>
    </r>
    <r>
      <rPr>
        <b/>
        <vertAlign val="subscript"/>
        <sz val="10"/>
        <color rgb="FF4632FF"/>
        <rFont val="Arial"/>
        <family val="2"/>
      </rPr>
      <t>4</t>
    </r>
    <r>
      <rPr>
        <b/>
        <sz val="10"/>
        <color rgb="FF4632FF"/>
        <rFont val="Arial"/>
        <family val="2"/>
      </rPr>
      <t>)</t>
    </r>
  </si>
  <si>
    <t>incl. Ventes par TotalEnergies issues des 
quotes-parts de production et d'achats auprès de tiers</t>
  </si>
  <si>
    <t>Production nette d'électricité (TWh) *</t>
  </si>
  <si>
    <t>Capacités nettes installées de génération électrique (GW) **</t>
  </si>
  <si>
    <t>dont renouvelables</t>
  </si>
  <si>
    <t>Capacités brutes en portefeuille de génération électrique renouvelable (GW) **,***</t>
  </si>
  <si>
    <t>Clients électricité - BtB et BtC (Million) **</t>
  </si>
  <si>
    <t>Clients gaz - BtB et BtC (Million) **</t>
  </si>
  <si>
    <t>Total des ventes</t>
  </si>
  <si>
    <t>dont négoce international</t>
  </si>
  <si>
    <t>Eolien
 en mer</t>
  </si>
  <si>
    <t>Production nette d'électricité (TWh)</t>
  </si>
  <si>
    <t>Moyent Orient</t>
  </si>
  <si>
    <t>Gaz</t>
  </si>
  <si>
    <t>Autres éléments *</t>
  </si>
  <si>
    <t>Total des éléments d’ajustement du résultat net (part TotalEnergies)</t>
  </si>
  <si>
    <t>Résultat net ajusté (part TotalEnergies)</t>
  </si>
  <si>
    <t>Moins: éléments d'ajustement du résultat net (part TotalEnergies)</t>
  </si>
  <si>
    <t>Plus: éléments d'ajustements (part TotalEnergies)</t>
  </si>
  <si>
    <t>Flux de trésorerie d'investissement ( a )</t>
  </si>
  <si>
    <t>Autres opérations avec des intérêts ne conférant pas le contrôle ( b )</t>
  </si>
  <si>
    <t>Remboursement organique de prêts SME ( c )</t>
  </si>
  <si>
    <t>Variation de dettes de projets renouvelables ( d ) *</t>
  </si>
  <si>
    <t>Capex liés aux contrats de location capitalisés ( e )</t>
  </si>
  <si>
    <t>Dépenses liées aux crédits carbone ( f )</t>
  </si>
  <si>
    <t>Investissements nets ( a + b + c + d + e + f = g - i + h )</t>
  </si>
  <si>
    <t>Acquisitions ( g )</t>
  </si>
  <si>
    <t>Cessions ( i )</t>
  </si>
  <si>
    <t>Variation de dette de projets renouvelables quote-part
partenaire et plus-value de cession</t>
  </si>
  <si>
    <t>Dont investissements organiques ( h )</t>
  </si>
  <si>
    <t>Exploration capitalisée</t>
  </si>
  <si>
    <t>Augmentation des prêts non courants</t>
  </si>
  <si>
    <t>Remboursement des prêts non courants, 
hors remboursement organique de prêts SME</t>
  </si>
  <si>
    <t>Variation de dettes de projets renouvelables 
quote-part TotalEnergies</t>
  </si>
  <si>
    <t>Flux de trésorerie d’exploitation ( a )</t>
  </si>
  <si>
    <t>Diminution (augmentation) du besoin en fonds de roulement ( b ) *</t>
  </si>
  <si>
    <t>Effet de stock ( c )</t>
  </si>
  <si>
    <t>Plus-value de cession de projets renouvelables ( d )</t>
  </si>
  <si>
    <t>Marge brute d'autofinancement (CFFO)
( f = a - b - c + d + e )</t>
  </si>
  <si>
    <t>Investissements organiques ( g )</t>
  </si>
  <si>
    <t>Cash flow après investissements organiques ( f - g )</t>
  </si>
  <si>
    <t xml:space="preserve">Investissements nets ( h )  </t>
  </si>
  <si>
    <t>Cash flow net ( f - h )</t>
  </si>
  <si>
    <t>Dettes financières courantes *</t>
  </si>
  <si>
    <t>Actifs financiers courants *,**</t>
  </si>
  <si>
    <t>Actifs et passifs financiers destinés à être cédés ou échangés *</t>
  </si>
  <si>
    <t>Dettes financières non courantes *</t>
  </si>
  <si>
    <t>Actifs financiers non courants *</t>
  </si>
  <si>
    <t>Dette nette ( a )</t>
  </si>
  <si>
    <t>Capitaux propres (part TotalEnergies)</t>
  </si>
  <si>
    <t>Capitaux propres ( b )</t>
  </si>
  <si>
    <t xml:space="preserve">Ratio d'endettement  = a / ( a + b ) </t>
  </si>
  <si>
    <t>Dette nette de location ( c )</t>
  </si>
  <si>
    <t xml:space="preserve">Ratio d'endettement y compris dette nette de location ( a+c )/( a+b+c ) </t>
  </si>
  <si>
    <r>
      <t xml:space="preserve">Capacités nettes installées de génération électrique (GW) </t>
    </r>
    <r>
      <rPr>
        <b/>
        <vertAlign val="superscript"/>
        <sz val="9"/>
        <color rgb="FF4632FF"/>
        <rFont val="Arial"/>
        <family val="2"/>
      </rPr>
      <t>(19)</t>
    </r>
  </si>
  <si>
    <r>
      <t xml:space="preserve">Capacités brutes installées de génération électrique renouvelable (GW) </t>
    </r>
    <r>
      <rPr>
        <b/>
        <vertAlign val="superscript"/>
        <sz val="9"/>
        <color rgb="FF4632FF"/>
        <rFont val="Arial"/>
        <family val="2"/>
      </rPr>
      <t>(20),(21)</t>
    </r>
  </si>
  <si>
    <r>
      <t xml:space="preserve">Capacités brutes en construction de génération électrique renouvelable (GW) </t>
    </r>
    <r>
      <rPr>
        <b/>
        <vertAlign val="superscript"/>
        <sz val="9"/>
        <color rgb="FF4632FF"/>
        <rFont val="Arial"/>
        <family val="2"/>
      </rPr>
      <t>(20),(21)</t>
    </r>
  </si>
  <si>
    <r>
      <t xml:space="preserve">Capacités brutes en développement de génération électrique renouvelable (GW) </t>
    </r>
    <r>
      <rPr>
        <b/>
        <vertAlign val="superscript"/>
        <sz val="9"/>
        <color rgb="FF4632FF"/>
        <rFont val="Arial"/>
        <family val="2"/>
      </rPr>
      <t>(20),(21)</t>
    </r>
  </si>
  <si>
    <t>4T23</t>
  </si>
  <si>
    <t>Indicateur de marge de raffinage européen (ERM)</t>
  </si>
  <si>
    <t>+/- 2,3 G$</t>
  </si>
  <si>
    <t>+/- 2,8 G$</t>
  </si>
  <si>
    <t>Capitaux employés au 31/12/2023</t>
  </si>
  <si>
    <t>dont à partir de capacités flexibles à gaz</t>
  </si>
  <si>
    <t>Période du 1er avril 2023</t>
  </si>
  <si>
    <t>au 31 mars 2024</t>
  </si>
  <si>
    <t>1T24</t>
  </si>
  <si>
    <t>dont capacités flexibles à gaz</t>
  </si>
  <si>
    <t>Dont acquisitions nettes de cessions ( g - i )</t>
  </si>
  <si>
    <t>Capitaux employés au 31/03/2023</t>
  </si>
  <si>
    <r>
      <t xml:space="preserve"> Résultat net ajusté (part TotalEnergies)</t>
    </r>
    <r>
      <rPr>
        <b/>
        <vertAlign val="superscript"/>
        <sz val="10"/>
        <color rgb="FF374649"/>
        <rFont val="Arial"/>
        <family val="2"/>
      </rPr>
      <t xml:space="preserve">(1) </t>
    </r>
  </si>
  <si>
    <r>
      <t xml:space="preserve"> Marge brute d'autofinancement (CFFO)</t>
    </r>
    <r>
      <rPr>
        <b/>
        <vertAlign val="superscript"/>
        <sz val="10"/>
        <color rgb="FF374649"/>
        <rFont val="Arial"/>
        <family val="2"/>
      </rPr>
      <t>(1)</t>
    </r>
    <r>
      <rPr>
        <b/>
        <sz val="10"/>
        <color rgb="FF374649"/>
        <rFont val="Arial"/>
        <family val="2"/>
      </rPr>
      <t xml:space="preserve"> (G$)</t>
    </r>
  </si>
  <si>
    <r>
      <t xml:space="preserve">EBITDA ajusté </t>
    </r>
    <r>
      <rPr>
        <vertAlign val="superscript"/>
        <sz val="9"/>
        <rFont val="Arial"/>
        <family val="2"/>
      </rPr>
      <t>(1)</t>
    </r>
  </si>
  <si>
    <r>
      <t xml:space="preserve">Taux moyen d'imposition </t>
    </r>
    <r>
      <rPr>
        <vertAlign val="superscript"/>
        <sz val="9"/>
        <rFont val="Arial"/>
        <family val="2"/>
      </rPr>
      <t>(3)</t>
    </r>
  </si>
  <si>
    <r>
      <t xml:space="preserve">Résultat net ajusté (part TotalEnergies) </t>
    </r>
    <r>
      <rPr>
        <vertAlign val="superscript"/>
        <sz val="9"/>
        <rFont val="Arial"/>
        <family val="2"/>
      </rPr>
      <t>(1)</t>
    </r>
  </si>
  <si>
    <r>
      <t xml:space="preserve">Résultat net ajusté dilué par action (dollars) </t>
    </r>
    <r>
      <rPr>
        <vertAlign val="superscript"/>
        <sz val="9"/>
        <rFont val="Arial"/>
        <family val="2"/>
      </rPr>
      <t>(4)</t>
    </r>
  </si>
  <si>
    <r>
      <t>Résultat net ajusté dilué par action (euros)</t>
    </r>
    <r>
      <rPr>
        <vertAlign val="superscript"/>
        <sz val="9"/>
        <rFont val="Arial"/>
        <family val="2"/>
      </rPr>
      <t xml:space="preserve"> (5)</t>
    </r>
  </si>
  <si>
    <r>
      <t xml:space="preserve">Investissements organiques </t>
    </r>
    <r>
      <rPr>
        <vertAlign val="superscript"/>
        <sz val="9"/>
        <rFont val="Arial"/>
        <family val="2"/>
      </rPr>
      <t>(1)</t>
    </r>
  </si>
  <si>
    <r>
      <t xml:space="preserve">Acquisitions nettes de cessions </t>
    </r>
    <r>
      <rPr>
        <vertAlign val="superscript"/>
        <sz val="9"/>
        <rFont val="Arial"/>
        <family val="2"/>
      </rPr>
      <t>(1)</t>
    </r>
  </si>
  <si>
    <r>
      <t xml:space="preserve">Investissements nets </t>
    </r>
    <r>
      <rPr>
        <vertAlign val="superscript"/>
        <sz val="9"/>
        <rFont val="Arial"/>
        <family val="2"/>
      </rPr>
      <t>(1)</t>
    </r>
  </si>
  <si>
    <r>
      <t xml:space="preserve">Marge brute d'autofinancement (CFFO) </t>
    </r>
    <r>
      <rPr>
        <vertAlign val="superscript"/>
        <sz val="9"/>
        <rFont val="Arial"/>
        <family val="2"/>
      </rPr>
      <t>(1)</t>
    </r>
  </si>
  <si>
    <r>
      <t xml:space="preserve">Marge brute d'autofinancement hors frais financiers (DACF) </t>
    </r>
    <r>
      <rPr>
        <vertAlign val="superscript"/>
        <sz val="9"/>
        <rFont val="Arial"/>
        <family val="2"/>
      </rPr>
      <t>(1)</t>
    </r>
  </si>
  <si>
    <r>
      <t xml:space="preserve">Ratio d’endettement </t>
    </r>
    <r>
      <rPr>
        <vertAlign val="superscript"/>
        <sz val="9"/>
        <rFont val="Arial"/>
        <family val="2"/>
      </rPr>
      <t>(1)</t>
    </r>
    <r>
      <rPr>
        <sz val="9"/>
        <rFont val="Arial"/>
        <family val="2"/>
      </rPr>
      <t xml:space="preserve"> de 14,3% au 31 mars 2025 contre 8,3% au 31 décembre 2024 et 10,5% au 31 mars 2024.</t>
    </r>
  </si>
  <si>
    <r>
      <t xml:space="preserve">Prix moyen de vente liquides ($/b) </t>
    </r>
    <r>
      <rPr>
        <vertAlign val="superscript"/>
        <sz val="9"/>
        <rFont val="Arial"/>
        <family val="2"/>
      </rPr>
      <t>(6),(7)</t>
    </r>
    <r>
      <rPr>
        <sz val="9"/>
        <rFont val="Arial"/>
        <family val="2"/>
      </rPr>
      <t xml:space="preserve">
Filiales consolidées</t>
    </r>
  </si>
  <si>
    <r>
      <t xml:space="preserve">Prix moyen de vente gaz ($/Mbtu) </t>
    </r>
    <r>
      <rPr>
        <vertAlign val="superscript"/>
        <sz val="9"/>
        <rFont val="Arial"/>
        <family val="2"/>
      </rPr>
      <t>(6),(8)</t>
    </r>
    <r>
      <rPr>
        <sz val="9"/>
        <rFont val="Arial"/>
        <family val="2"/>
      </rPr>
      <t xml:space="preserve">
Filiales consolidées</t>
    </r>
  </si>
  <si>
    <r>
      <t xml:space="preserve">Prix moyen de vente GNL ($/Mbtu) </t>
    </r>
    <r>
      <rPr>
        <vertAlign val="superscript"/>
        <sz val="9"/>
        <rFont val="Arial"/>
        <family val="2"/>
      </rPr>
      <t>(6),(9)</t>
    </r>
    <r>
      <rPr>
        <sz val="9"/>
        <rFont val="Arial"/>
        <family val="2"/>
      </rPr>
      <t xml:space="preserve">
Filiales consolidées et sociétés mises en equivalence </t>
    </r>
  </si>
  <si>
    <r>
      <t xml:space="preserve">Indicateur de marge de raffinage européen (ERM) ($/t) </t>
    </r>
    <r>
      <rPr>
        <vertAlign val="superscript"/>
        <sz val="9"/>
        <rFont val="Arial"/>
        <family val="2"/>
      </rPr>
      <t>(6),(10)</t>
    </r>
  </si>
  <si>
    <t>TTF ($/Mbtu)</t>
  </si>
  <si>
    <r>
      <t xml:space="preserve">Scope 1+2 des installations opérées </t>
    </r>
    <r>
      <rPr>
        <vertAlign val="superscript"/>
        <sz val="9"/>
        <color theme="1"/>
        <rFont val="Arial"/>
        <family val="2"/>
      </rPr>
      <t>(1)</t>
    </r>
  </si>
  <si>
    <r>
      <t xml:space="preserve">Scope 1+2 périmètre ESRS </t>
    </r>
    <r>
      <rPr>
        <vertAlign val="superscript"/>
        <sz val="9"/>
        <color theme="1"/>
        <rFont val="Arial"/>
        <family val="2"/>
      </rPr>
      <t>(1)</t>
    </r>
  </si>
  <si>
    <r>
      <t xml:space="preserve">Émissions Scope 1+2 </t>
    </r>
    <r>
      <rPr>
        <b/>
        <vertAlign val="superscript"/>
        <sz val="9"/>
        <color rgb="FF4632FF"/>
        <rFont val="Arial"/>
        <family val="2"/>
      </rPr>
      <t>(12)</t>
    </r>
    <r>
      <rPr>
        <b/>
        <sz val="9"/>
        <color rgb="FF4632FF"/>
        <rFont val="Arial"/>
        <family val="2"/>
      </rPr>
      <t xml:space="preserve">  (MtCO</t>
    </r>
    <r>
      <rPr>
        <b/>
        <vertAlign val="subscript"/>
        <sz val="9"/>
        <color rgb="FF4632FF"/>
        <rFont val="Arial"/>
        <family val="2"/>
      </rPr>
      <t>2</t>
    </r>
    <r>
      <rPr>
        <b/>
        <sz val="9"/>
        <color rgb="FF4632FF"/>
        <rFont val="Arial"/>
        <family val="2"/>
      </rPr>
      <t>e)</t>
    </r>
  </si>
  <si>
    <r>
      <t xml:space="preserve">Émissions de méthane des installations opérées </t>
    </r>
    <r>
      <rPr>
        <vertAlign val="superscript"/>
        <sz val="9"/>
        <color theme="1"/>
        <rFont val="Arial"/>
        <family val="2"/>
      </rPr>
      <t>(1)</t>
    </r>
  </si>
  <si>
    <r>
      <t xml:space="preserve">Taux moyen d'imposition </t>
    </r>
    <r>
      <rPr>
        <vertAlign val="superscript"/>
        <sz val="9"/>
        <rFont val="Arial"/>
        <family val="2"/>
      </rPr>
      <t>(15)</t>
    </r>
  </si>
  <si>
    <r>
      <t>Investissements organiques</t>
    </r>
    <r>
      <rPr>
        <vertAlign val="superscript"/>
        <sz val="9"/>
        <rFont val="Arial"/>
        <family val="2"/>
      </rPr>
      <t xml:space="preserve"> (1)</t>
    </r>
  </si>
  <si>
    <r>
      <t>Investissements nets</t>
    </r>
    <r>
      <rPr>
        <vertAlign val="superscript"/>
        <sz val="9"/>
        <rFont val="Arial"/>
        <family val="2"/>
      </rPr>
      <t xml:space="preserve"> (1)</t>
    </r>
  </si>
  <si>
    <r>
      <t xml:space="preserve">Acquisitions nettes de cession </t>
    </r>
    <r>
      <rPr>
        <vertAlign val="superscript"/>
        <sz val="9"/>
        <rFont val="Arial"/>
        <family val="2"/>
      </rPr>
      <t>(1)</t>
    </r>
  </si>
  <si>
    <t xml:space="preserve">Prix moyen de vente GNL ($/Mbtu) *
Filiales consolidées et sociétés mises en equivalence </t>
  </si>
  <si>
    <t>En millions de dollars, sauf l'ERM</t>
  </si>
  <si>
    <t>Indicateur de marge de raffinage européen (ERM) ($/t) *</t>
  </si>
  <si>
    <t>Période du 1er avril 2024</t>
  </si>
  <si>
    <t xml:space="preserve">Période du 1er avril 2024 </t>
  </si>
  <si>
    <t>Période du 1er janvier 2024</t>
  </si>
  <si>
    <t>au 31 mars 2025</t>
  </si>
  <si>
    <t>au 31 décembre 2024</t>
  </si>
  <si>
    <r>
      <t xml:space="preserve">Résultat opérationnel net ajusté </t>
    </r>
    <r>
      <rPr>
        <vertAlign val="superscript"/>
        <sz val="9"/>
        <rFont val="Arial"/>
        <family val="2"/>
      </rPr>
      <t>(1)</t>
    </r>
  </si>
  <si>
    <r>
      <t xml:space="preserve">ROACE </t>
    </r>
    <r>
      <rPr>
        <b/>
        <vertAlign val="superscript"/>
        <sz val="9"/>
        <rFont val="Arial"/>
        <family val="2"/>
      </rPr>
      <t>(1)</t>
    </r>
  </si>
  <si>
    <r>
      <t xml:space="preserve">Capitaux Employés moyens </t>
    </r>
    <r>
      <rPr>
        <vertAlign val="superscript"/>
        <sz val="9"/>
        <rFont val="Arial"/>
        <family val="2"/>
      </rPr>
      <t>(1)</t>
    </r>
  </si>
  <si>
    <r>
      <t xml:space="preserve">Prix moyen de vente liquides </t>
    </r>
    <r>
      <rPr>
        <vertAlign val="superscript"/>
        <sz val="9"/>
        <rFont val="Arial"/>
        <family val="2"/>
      </rPr>
      <t>(17)</t>
    </r>
  </si>
  <si>
    <t>Prix du gaz européen - TTF</t>
  </si>
  <si>
    <t>1T25</t>
  </si>
  <si>
    <t>4T24</t>
  </si>
  <si>
    <t>Période du 1er avril 2024 au 31 mars 2025</t>
  </si>
  <si>
    <r>
      <rPr>
        <b/>
        <sz val="9"/>
        <color theme="1"/>
        <rFont val="Arial"/>
        <family val="2"/>
      </rPr>
      <t>Avertissement :</t>
    </r>
    <r>
      <rPr>
        <sz val="9"/>
        <color theme="1"/>
        <rFont val="Arial"/>
        <family val="2"/>
      </rPr>
      <t xml:space="preserve">
Les termes « TotalEnergies », « compagnie TotalEnergies » et « Compagnie » qui figurent dans ce document sont utilisés pour désigner TotalEnergies SE et les entités consolidées que TotalEnergies SE contrôle directement ou indirectement. De même, les termes « nous », « nos », « notre » peuvent également être utilisés pour faire référence à ces entités ou à leurs collaborateurs. Les entités dans lesquelles TotalEnergies SE détient directement ou indirectement une participation sont des personnes morales distinctes et autonomes. Ce communiqué de presse présente les résultats du premier trimestre 2025, issus des comptes consolidés de TotalEnergies SE au 31 mars 2025 (non audités). Les procédures d’examen limité par les Commissaires aux Comptes sont en cours. L’annexe au comptes consolidés (non audités) sont disponibles sur le site totalenergies.com. 
Ce document peut contenir des déclarations prospectives (incluant des forward-looking statements au sens du Private Securities Litigation Reform Act de 1995), concernant notamment la situation financière, les résultats d’opérations, les activités et la stratégie de TotalEnergies. Il peut notamment contenir des indications sur les perspectives, objectifs, axes de progrès et ambitions de TotalEnergies y compris en matière climatique et de neutralité carbone (zéro émission nette). Une ambition exprime une volonté de TotalEnergies, étant précisé que les moyens à mettre en œuvre ne dépendent pas que de TotalEnergies. Ces déclarations prospectives peuvent être généralement identifiées par l’utilisation du futur, du conditionnel ou de termes à caractère prospectif tels que « sera », « devrait », « pourrait », « serait », « peut », « pourrait », « vraisemblablement », « envisager », « avoir l’intention », « anticiper », « croire », « estimer », « planifier », « prévoir », « penser », « engager », « avoir pour objectif », « avoir pour ambition » ou terminologie similaire. Les déclarations prospectives contenues dans ce document sont fondées sur des données, hypothèses économiques et estimations formulées dans un contexte économique, concurrentiel et réglementaire donné et considérées comme raisonnables par TotalEnergies à la date du présent document. Ces déclarations prospectives ne sont pas des données historiques et ne doivent pas être interprétées comme des garanties que les perspectives, objectifs ou ambitions énoncés seront réalisés. Elles  peuvent s’avérer inexactes dans le futur et sont susceptibles d’évoluer ou d’être modifiées avec un écart significatif entre les résultats réels et ceux envisagés, en raison des incertitudes liées notamment à l’environnement économique, financier, concurrentiel et réglementaire, ou en raison de la matérialisation de facteurs de risque tels que notamment les fluctuations des prix du pétrole brut et du gaz naturel, l’évolution de la demande et des prix des produits pétroliers, les variations des résultats de production et des estimations de réserves, la capacité à réaliser des réductions de coûts ou des gains d’efficacité sans perturber indûment les opérations, les évolutions légales et réglementaires y compris dans les domaines environnementaux et climatiques, la variation des taux de change, les innovations technologiques, les conditions et événements météorologiques, ainsi que les évolutions socio-démographiques, économiques et politiques, les changements des conditions de marché, les pertes de parts de marché et les modifications des préférences des consommateurs, ou encore les pandémies comme la pandémie COVID-19. De même, certaines informations financières reposent sur des estimations notamment lors de l’évaluation de la valeur recouvrable des actifs et des montants des éventuelles dépréciations d’actifs. Les lecteurs ne doivent pas considérer les déclarations prospectives comme des données exactes mais comme l’expression de point de vue de la Compagnie à la date de publication du présent document. TotalEnergies SE et ses filiales n’ont aucune obligation, ne prennent aucun engagement et décline toute responsabilité vis-à-vis des investisseurs ou toute autre partie prenante de mettre à jour ou de réviser, en particulier en raison d’informations nouvelles ou événements futurs, tout ou partie des déclarations, informations prospectives, tendances ou objectifs contenus dans ce document. Par ailleurs, la Compagnie ne vérifie pas et n’est pas tenue de vérifier les données provenant de tiers contenues dans ce documents ou utilisées pour les hypothèses, estimations ou plus généralement les données prospectives publiées dans ce document. Les informations concernant les facteurs de risque susceptibles d’avoir un effet défavorable significatif sur les activités de TotalEnergies, sa situation financière, y compris ses résultats opérationnels et ses flux de trésorerie, sa réputation, ses perspectives ou la valeur des instruments financiers émis par TotalEnergies sont par ailleurs décrits dans les versions les plus actualisées du Document d’enregistrement universel déposé par TotalEnergies SE auprès de l’Autorité des marchés financiers et du Form 20-F déposé par la Société auprès de la United States Securities and Exchange Commission (« SEC »). Enfin, les développements portant sur les questions relatives au changement climatique et d’autres questions environnementales ou sociales contenus dans ce document sont fondés sur divers référentiels et l’intérêts des diverses parties prenantes qui sont susceptibles d’évoluer indépendamment de notre volonté. En outre, nos disclosures sur ces questions, y compris celles liées au climat et d’autres questions environnementales ou sociales, peuvent inclure des informations qui ne sont pas nécessairement significatives ("material") au sens des lois américaines sur les valeurs mobilières pour les besoins des rapports de la SEC ou au sens des réglementations boursières applicables.
L’information financière sectorielle est présentée selon les principes identiques à ceux du reporting interne et reproduit l’information sectorielle interne définie pour gérer et mesurer les performances de TotalEnergies. En complément des indicateurs définis par les normes IFRS, certains indicateurs alternatifs de performance sont présentés, tels que notamment les indicateurs de performance excluant les éléments d’ajustement (résultat opérationnel ajusté, résultat opérationnel net ajusté, résultat net ajusté), la rentabilité des capitaux propres (ROE), la rentabilité des capitaux employés moyens (ROACE), le ratio d’endettement, la marge brute d’autofinancement (MBA), le taux de retour à l’actionnaire. Ces indicateurs sont destinés à faciliter l'analyse de la performance financière de TotalEnergies et la comparaison des résultats entre périodes. Ils permettent aux investisseurs de suivre les mesures utilisées en interne pour gérer et mesurer la performance de TotalEnergies. Les éléments d’ajustement comprennent :
</t>
    </r>
    <r>
      <rPr>
        <b/>
        <sz val="9"/>
        <color theme="1"/>
        <rFont val="Arial"/>
        <family val="2"/>
      </rPr>
      <t>(i) les éléments non récurrents</t>
    </r>
    <r>
      <rPr>
        <sz val="9"/>
        <color theme="1"/>
        <rFont val="Arial"/>
        <family val="2"/>
      </rPr>
      <t xml:space="preserve">
En raison de leur caractère inhabituel ou particulièrement significatif, certaines transactions qualifiées « d'éléments non récurrents » sont exclues des informations par secteur d'activité. En général, les éléments non récurrents concernent des transactions qui sont significatives, peu fréquentes ou inhabituelles. Cependant, dans certains cas, des transactions telles que coûts de restructuration ou cessions d'actifs, qui ne sont pas considérées comme représentatives du cours normal de l'activité, peuvent être qualifiées d'éléments non récurrents, bien que des transactions similaires aient pu se produire au cours des exercices précédents, ou risquent de se reproduire lors des exercices futurs.
</t>
    </r>
    <r>
      <rPr>
        <b/>
        <sz val="9"/>
        <color theme="1"/>
        <rFont val="Arial"/>
        <family val="2"/>
      </rPr>
      <t>(ii) l’effet de stock</t>
    </r>
    <r>
      <rPr>
        <sz val="9"/>
        <color theme="1"/>
        <rFont val="Arial"/>
        <family val="2"/>
      </rPr>
      <t xml:space="preserve">
Conformément à IAS 2, TotalEnergies valorise ses stocks de produits pétroliers selon la méthode du FIFO (First-in, First-out) et celui des autres stocks selon la méthode PMP (Prix Moyen Pondéré). Selon la méthode FIFO, le stock est valorisé au coût historique d’acquisition ou de production plutôt qu’au coût de remplacement. En cas de volatilité des marchés de l’énergie, cette méthode de valorisation peut avoir un effet de distorsion important sur le résultat.
Par conséquent, les résultats ajustés des secteurs Raffinage-Chimie et Marketing &amp; Services sont communiqués selon la méthode du coût de remplacement. Cette méthode est utilisée afin de mesurer la performance des secteurs et de faciliter la comparabilité de leurs résultats avec ceux des principaux concurrents de la Compagnie.
Dans la méthode du coût de remplacement, proche du LIFO (Last In, First Out), la variation de la valeur des stocks dans le compte de résultat est déterminée par référence au différentiel de prix fin de mois d'une période à l'autre ou par référence à des prix moyens de la période selon la nature des stocks concernés et non par référence à la valeur historique des stocks. L’effet de stock correspond à la différence entre les résultats calculés selon la méthode FIFO (First In, First Out) et les résultats selon la méthode du coût de remplacement.
</t>
    </r>
    <r>
      <rPr>
        <b/>
        <sz val="9"/>
        <color theme="1"/>
        <rFont val="Arial"/>
        <family val="2"/>
      </rPr>
      <t>(iii) l’effet des variations de juste valeur</t>
    </r>
    <r>
      <rPr>
        <sz val="9"/>
        <color theme="1"/>
        <rFont val="Arial"/>
        <family val="2"/>
      </rPr>
      <t xml:space="preserve">
L’effet des variations de juste valeur présenté en éléments d’ajustement correspond, pour les stocks du trading et les contrats de stockage, à des différences entre la mesure interne de la performance utilisée par le Comité exécutif de TotalEnergies et la comptabilisation de ces transactions selon les normes IFRS.
Les normes IFRS prévoient que les stocks de trading soient comptabilisés à leur juste valeur en utilisant les cours spot de fin de période. Afin de refléter au mieux la gestion par des transactions dérivées de l’exposition économique liée à ces stocks, les indicateurs internes de mesure de la performance intègrent une valorisation des stocks de trading en juste valeur sur la base de cours forward.
Dans le cadre de ses activités de trading, TotalEnergies conclut par ailleurs des contrats de stockage dont la représentation future est enregistrée en juste valeur dans la performance économique interne de TotalEnergies, mais n’est pas autorisée par les normes IFRS.
Enfin, TotalEnergies utilise des instruments dérivés dans le but de gérer l’exposition aux risques de certains contrats ou actifs opérationnels. En application des normes IFRS, ces instruments dérivés sont comptabilisés à la juste valeur alors que les transactions opérationnelles sous-jacentes sont comptabilisées lors de leur réalisation. Les indicateurs internes reportent la reconnaissance du résultat sur les instruments dérivés au dénouement des transactions.
Dans ce cadre, les résultats ajustés (résultat opérationnel ajusté, résultat opérationnel net ajusté, résultat net ajusté) se définissent comme les résultats au coût de remplacement, hors éléments non récurrents et hors effet des variations de juste valeur.
Les chiffres présentés en euros pour le résultat net ajusté dilué par action sont obtenus à partir des chiffres en dollars convertis sur la base des taux de change moyen euro/US dollar (€/$) des périodes concernées et ne résultent pas d’une comptabilité tenue en euros.
Avertissement aux investisseurs américains – La SEC autorise les sociétés pétrolières et gazières sous son autorité à publier séparément les réserves prouvées, probables et possibles qu'elles auraient identifiées conformément aux règles de la SEC. Ce document peut contenir certains termes que les recommandations de la SEC nous interdisent strictement d’utiliser dans les documents officiels qui lui sont adressés, comme notamment les termes "réserves potentielles" ou "ressources". Tout investisseur américain est prié de se reporter au Form 20-F publié par TotalEnergies SE, File N ° 1-10888, disponible au 2, place Jean Millier – Arche Nord Coupole/Regnault - 92078 Paris-La Défense Cedex, France, ou sur notre site Internet totalenergies.com. Ce document est également disponible auprès de la SEC en appelant le 1-800-SEC-0330 ou sur le site Internet de la SEC sec.gov.</t>
    </r>
  </si>
  <si>
    <r>
      <t xml:space="preserve">Ces tableaux sont extraits du Communiqué de Presse de TotalEnergies : </t>
    </r>
    <r>
      <rPr>
        <i/>
        <sz val="11"/>
        <color theme="1"/>
        <rFont val="Arial"/>
        <family val="2"/>
      </rPr>
      <t>Résultats du premier trimestre 2025</t>
    </r>
  </si>
  <si>
    <t>Variation
vs 4T24</t>
  </si>
  <si>
    <t>Variation
vs 1T24</t>
  </si>
  <si>
    <t>-</t>
  </si>
  <si>
    <t>1T25
 vs 
4T24</t>
  </si>
  <si>
    <t>1T25
 vs 
1T24</t>
  </si>
  <si>
    <t>x17.4</t>
  </si>
  <si>
    <t>ns</t>
  </si>
  <si>
    <t>1T25 
vs 
4T24</t>
  </si>
  <si>
    <t>1T25 
vs 
1T24</t>
  </si>
  <si>
    <t>x3.2</t>
  </si>
  <si>
    <t>x5.9</t>
  </si>
  <si>
    <t>31/03/2025</t>
  </si>
  <si>
    <t>31/12/2024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</si>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</sst>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quot;;\-0%;\+0%"/>
    <numFmt numFmtId="166" formatCode="#,##0;\(#,##0\);\-"/>
    <numFmt numFmtId="167" formatCode="0.0%"/>
    <numFmt numFmtId="168" formatCode="#,##0.0;\(#,##0.0\);\-"/>
    <numFmt numFmtId="169" formatCode="#,##0_);\(#,##0\);\-_)"/>
    <numFmt numFmtId="170" formatCode="#,##0.00;\(#,##0.00\);\-"/>
  </numFmts>
  <fonts count="40"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vertAlign val="superscript"/>
      <sz val="10"/>
      <color rgb="FF374649"/>
      <name val="Arial"/>
      <family val="2"/>
    </font>
    <font>
      <i/>
      <sz val="9"/>
      <color rgb="FF374649"/>
      <name val="Arial"/>
      <family val="2"/>
    </font>
    <font>
      <b/>
      <sz val="9"/>
      <color rgb="FF4632FF"/>
      <name val="Arial"/>
      <family val="2"/>
    </font>
    <font>
      <sz val="9"/>
      <color rgb="FF374649"/>
      <name val="Arial"/>
      <family val="2"/>
    </font>
    <font>
      <i/>
      <sz val="8"/>
      <color rgb="FF374649"/>
      <name val="Arial"/>
      <family val="2"/>
    </font>
    <font>
      <sz val="9"/>
      <color theme="1"/>
      <name val="Arial"/>
      <family val="2"/>
    </font>
    <font>
      <i/>
      <sz val="8"/>
      <color theme="1"/>
      <name val="Arial"/>
      <family val="2"/>
    </font>
    <font>
      <b/>
      <sz val="9"/>
      <color rgb="FF1D8498"/>
      <name val="Arial"/>
      <family val="2"/>
    </font>
    <font>
      <b/>
      <sz val="9"/>
      <color theme="1"/>
      <name val="Arial"/>
      <family val="2"/>
    </font>
    <font>
      <i/>
      <sz val="9"/>
      <color rgb="FF00B0F0"/>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b/>
      <vertAlign val="subscript"/>
      <sz val="10"/>
      <color rgb="FF4632FF"/>
      <name val="Arial"/>
      <family val="2"/>
    </font>
    <font>
      <b/>
      <vertAlign val="superscript"/>
      <sz val="9"/>
      <color rgb="FF4632FF"/>
      <name val="Arial"/>
      <family val="2"/>
    </font>
    <font>
      <sz val="10"/>
      <name val="Arial"/>
      <family val="2"/>
    </font>
    <font>
      <b/>
      <vertAlign val="superscript"/>
      <sz val="10"/>
      <color rgb="FF374649"/>
      <name val="Arial"/>
      <family val="2"/>
    </font>
    <font>
      <vertAlign val="superscript"/>
      <sz val="9"/>
      <color theme="1"/>
      <name val="Arial"/>
      <family val="2"/>
    </font>
    <font>
      <vertAlign val="superscript"/>
      <sz val="9"/>
      <name val="Arial"/>
      <family val="2"/>
    </font>
    <font>
      <i/>
      <sz val="8"/>
      <name val="Arial"/>
      <family val="2"/>
    </font>
    <font>
      <b/>
      <sz val="8"/>
      <name val="Arial"/>
      <family val="2"/>
    </font>
    <font>
      <b/>
      <vertAlign val="subscript"/>
      <sz val="9"/>
      <color rgb="FF4632FF"/>
      <name val="Arial"/>
      <family val="2"/>
    </font>
    <font>
      <b/>
      <sz val="10"/>
      <name val="Arial"/>
      <family val="2"/>
    </font>
    <font>
      <i/>
      <sz val="9"/>
      <name val="Arial"/>
      <family val="2"/>
    </font>
    <font>
      <sz val="11"/>
      <name val="Calibri"/>
      <family val="2"/>
      <scheme val="minor"/>
    </font>
    <font>
      <b/>
      <sz val="8"/>
      <color theme="1"/>
      <name val="Arial"/>
      <family val="2"/>
    </font>
    <font>
      <b/>
      <vertAlign val="superscript"/>
      <sz val="9"/>
      <name val="Arial"/>
      <family val="2"/>
    </font>
    <font>
      <b/>
      <i/>
      <sz val="8"/>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23">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auto="1"/>
      </top>
      <bottom style="medium">
        <color rgb="FF4632FF"/>
      </bottom>
      <diagonal/>
    </border>
    <border>
      <left/>
      <right/>
      <top style="hair">
        <color auto="1"/>
      </top>
      <bottom/>
      <diagonal/>
    </border>
    <border>
      <left/>
      <right/>
      <top style="medium">
        <color rgb="FF4632FF"/>
      </top>
      <bottom style="hair">
        <color theme="1"/>
      </bottom>
      <diagonal/>
    </border>
    <border>
      <left/>
      <right/>
      <top style="hair">
        <color theme="1"/>
      </top>
      <bottom style="hair">
        <color theme="1"/>
      </bottom>
      <diagonal/>
    </border>
    <border>
      <left/>
      <right/>
      <top style="hair">
        <color indexed="64"/>
      </top>
      <bottom style="hair">
        <color theme="1" tint="0.499984740745262"/>
      </bottom>
      <diagonal/>
    </border>
  </borders>
  <cellStyleXfs count="8">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52">
    <xf numFmtId="0" fontId="0" fillId="0" borderId="0" xfId="0"/>
    <xf numFmtId="0" fontId="0" fillId="2" borderId="0" xfId="0" applyFill="1"/>
    <xf numFmtId="0" fontId="4" fillId="2" borderId="1" xfId="2" quotePrefix="1" applyFont="1" applyFill="1" applyBorder="1" applyAlignment="1">
      <alignment horizontal="left" vertical="center" wrapText="1"/>
    </xf>
    <xf numFmtId="16" fontId="5" fillId="3"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2" borderId="2" xfId="0" quotePrefix="1" applyFont="1" applyFill="1" applyBorder="1" applyAlignment="1">
      <alignment vertical="center"/>
    </xf>
    <xf numFmtId="164" fontId="9" fillId="3" borderId="2"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12" fillId="2" borderId="1" xfId="2" quotePrefix="1" applyFont="1" applyFill="1" applyBorder="1" applyAlignment="1">
      <alignment horizontal="left" vertical="center" wrapText="1"/>
    </xf>
    <xf numFmtId="166" fontId="13" fillId="3" borderId="3" xfId="2" applyNumberFormat="1" applyFont="1" applyFill="1" applyBorder="1" applyAlignment="1">
      <alignment horizontal="center" vertical="center"/>
    </xf>
    <xf numFmtId="0" fontId="13" fillId="2" borderId="3" xfId="2" applyFont="1" applyFill="1" applyBorder="1" applyAlignment="1">
      <alignment vertical="center" wrapText="1"/>
    </xf>
    <xf numFmtId="165" fontId="16" fillId="2" borderId="0" xfId="1" applyNumberFormat="1" applyFont="1" applyFill="1" applyBorder="1" applyAlignment="1">
      <alignment horizontal="center" vertical="center"/>
    </xf>
    <xf numFmtId="166" fontId="13" fillId="3" borderId="4" xfId="2" applyNumberFormat="1" applyFont="1" applyFill="1" applyBorder="1" applyAlignment="1">
      <alignment horizontal="center" vertical="center"/>
    </xf>
    <xf numFmtId="0" fontId="17" fillId="2" borderId="1" xfId="2" quotePrefix="1" applyFont="1" applyFill="1" applyBorder="1" applyAlignment="1">
      <alignment horizontal="left" vertical="center" wrapText="1"/>
    </xf>
    <xf numFmtId="0" fontId="13" fillId="2" borderId="4" xfId="2" applyFont="1" applyFill="1" applyBorder="1" applyAlignment="1">
      <alignment vertical="center" wrapText="1"/>
    </xf>
    <xf numFmtId="166" fontId="13" fillId="3" borderId="7" xfId="2" applyNumberFormat="1" applyFont="1" applyFill="1" applyBorder="1" applyAlignment="1">
      <alignment horizontal="center" vertical="center"/>
    </xf>
    <xf numFmtId="0" fontId="13" fillId="2" borderId="7" xfId="2" applyFont="1" applyFill="1" applyBorder="1" applyAlignment="1">
      <alignment vertical="center" wrapText="1"/>
    </xf>
    <xf numFmtId="0" fontId="13" fillId="4" borderId="0" xfId="0" applyFont="1" applyFill="1" applyAlignment="1">
      <alignment vertical="center"/>
    </xf>
    <xf numFmtId="165" fontId="14" fillId="4" borderId="0" xfId="0" applyNumberFormat="1" applyFont="1" applyFill="1" applyAlignment="1">
      <alignment horizontal="center" vertical="center"/>
    </xf>
    <xf numFmtId="0" fontId="19" fillId="4" borderId="0" xfId="0" applyFont="1" applyFill="1" applyAlignment="1">
      <alignment vertical="top"/>
    </xf>
    <xf numFmtId="0" fontId="18" fillId="4" borderId="0" xfId="0" applyFont="1" applyFill="1" applyAlignment="1">
      <alignment vertical="center"/>
    </xf>
    <xf numFmtId="0" fontId="13" fillId="4" borderId="0" xfId="0" applyFont="1" applyFill="1" applyAlignment="1">
      <alignment horizontal="center" vertical="center"/>
    </xf>
    <xf numFmtId="0" fontId="12" fillId="3" borderId="0" xfId="2" applyFont="1" applyFill="1" applyAlignment="1">
      <alignment horizontal="center" vertical="center"/>
    </xf>
    <xf numFmtId="0" fontId="12" fillId="2" borderId="0" xfId="2" quotePrefix="1" applyFont="1" applyFill="1" applyAlignment="1">
      <alignment horizontal="left" vertical="center" wrapText="1"/>
    </xf>
    <xf numFmtId="164" fontId="23" fillId="2" borderId="0" xfId="0" applyNumberFormat="1" applyFont="1" applyFill="1" applyAlignment="1">
      <alignment horizontal="center" vertical="center" wrapText="1"/>
    </xf>
    <xf numFmtId="164" fontId="20" fillId="2" borderId="0" xfId="0" applyNumberFormat="1" applyFont="1" applyFill="1" applyAlignment="1">
      <alignment horizontal="center" vertical="center" wrapText="1"/>
    </xf>
    <xf numFmtId="0" fontId="15" fillId="2" borderId="0" xfId="0" applyFont="1" applyFill="1"/>
    <xf numFmtId="3" fontId="22" fillId="2" borderId="0" xfId="0" applyNumberFormat="1" applyFont="1" applyFill="1" applyAlignment="1">
      <alignment horizontal="center" vertical="center" wrapText="1"/>
    </xf>
    <xf numFmtId="14" fontId="12" fillId="3" borderId="1" xfId="2" applyNumberFormat="1" applyFont="1" applyFill="1" applyBorder="1" applyAlignment="1">
      <alignment horizontal="center" vertical="center"/>
    </xf>
    <xf numFmtId="0" fontId="12" fillId="2" borderId="0" xfId="2" applyFont="1" applyFill="1" applyAlignment="1">
      <alignment vertical="center"/>
    </xf>
    <xf numFmtId="0" fontId="2" fillId="2" borderId="12" xfId="0" applyFont="1" applyFill="1" applyBorder="1"/>
    <xf numFmtId="0" fontId="9" fillId="0" borderId="3" xfId="0" quotePrefix="1" applyFont="1" applyBorder="1" applyAlignment="1">
      <alignment horizontal="left" vertical="center" wrapText="1" indent="3"/>
    </xf>
    <xf numFmtId="0" fontId="5" fillId="3" borderId="1" xfId="2" applyFont="1" applyFill="1" applyBorder="1" applyAlignment="1">
      <alignment horizontal="center" vertical="center"/>
    </xf>
    <xf numFmtId="0" fontId="5" fillId="2" borderId="1" xfId="2" quotePrefix="1" applyFont="1" applyFill="1" applyBorder="1" applyAlignment="1">
      <alignment horizontal="left" vertical="center" wrapText="1"/>
    </xf>
    <xf numFmtId="3" fontId="21" fillId="2" borderId="0" xfId="0" applyNumberFormat="1" applyFont="1" applyFill="1" applyAlignment="1">
      <alignment horizontal="center" vertical="center" wrapText="1"/>
    </xf>
    <xf numFmtId="0" fontId="15" fillId="0" borderId="0" xfId="0" applyFont="1"/>
    <xf numFmtId="0" fontId="12" fillId="0" borderId="1" xfId="0" applyFont="1" applyBorder="1" applyAlignment="1">
      <alignment vertical="center" wrapText="1"/>
    </xf>
    <xf numFmtId="3" fontId="20" fillId="0" borderId="0" xfId="0" applyNumberFormat="1" applyFont="1" applyAlignment="1">
      <alignment vertical="center" wrapText="1"/>
    </xf>
    <xf numFmtId="0" fontId="13" fillId="0" borderId="0" xfId="0" applyFont="1"/>
    <xf numFmtId="0" fontId="23" fillId="0" borderId="3" xfId="0" applyFont="1" applyBorder="1" applyAlignment="1">
      <alignment vertical="center" wrapText="1"/>
    </xf>
    <xf numFmtId="0" fontId="9" fillId="0" borderId="2" xfId="0" quotePrefix="1" applyFont="1" applyBorder="1" applyAlignment="1">
      <alignment horizontal="left" vertical="center" wrapText="1"/>
    </xf>
    <xf numFmtId="0" fontId="7" fillId="0" borderId="0" xfId="0" quotePrefix="1" applyFont="1" applyAlignment="1">
      <alignment vertical="center"/>
    </xf>
    <xf numFmtId="4" fontId="7" fillId="2" borderId="0" xfId="0" applyNumberFormat="1" applyFont="1" applyFill="1" applyAlignment="1">
      <alignment horizontal="center" vertical="center" wrapText="1"/>
    </xf>
    <xf numFmtId="164" fontId="7"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0" fontId="7" fillId="0" borderId="3" xfId="0" quotePrefix="1" applyFont="1" applyBorder="1" applyAlignment="1">
      <alignment horizontal="left" vertical="center" wrapText="1" indent="3"/>
    </xf>
    <xf numFmtId="164" fontId="7" fillId="3" borderId="3"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7" fillId="0" borderId="4" xfId="0" quotePrefix="1" applyFont="1" applyBorder="1" applyAlignment="1">
      <alignment vertical="center"/>
    </xf>
    <xf numFmtId="164" fontId="7" fillId="3"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0" fontId="20" fillId="2" borderId="2" xfId="2" applyFont="1" applyFill="1" applyBorder="1" applyAlignment="1">
      <alignment vertical="center"/>
    </xf>
    <xf numFmtId="166" fontId="20" fillId="3" borderId="2" xfId="2" applyNumberFormat="1" applyFont="1" applyFill="1" applyBorder="1" applyAlignment="1">
      <alignment horizontal="center" vertical="center"/>
    </xf>
    <xf numFmtId="166" fontId="20" fillId="2" borderId="2" xfId="2" applyNumberFormat="1" applyFont="1" applyFill="1" applyBorder="1" applyAlignment="1">
      <alignment horizontal="center" vertical="center"/>
    </xf>
    <xf numFmtId="165" fontId="31" fillId="2" borderId="2" xfId="1" applyNumberFormat="1" applyFont="1" applyFill="1" applyBorder="1" applyAlignment="1">
      <alignment horizontal="center" vertical="center"/>
    </xf>
    <xf numFmtId="0" fontId="20" fillId="2" borderId="0" xfId="2" applyFont="1" applyFill="1" applyAlignment="1">
      <alignment horizontal="left" vertical="center" indent="3"/>
    </xf>
    <xf numFmtId="166" fontId="20" fillId="3" borderId="0" xfId="2" applyNumberFormat="1" applyFont="1" applyFill="1" applyAlignment="1">
      <alignment horizontal="center" vertical="center"/>
    </xf>
    <xf numFmtId="166" fontId="20" fillId="2" borderId="0" xfId="2" applyNumberFormat="1" applyFont="1" applyFill="1" applyAlignment="1">
      <alignment horizontal="center" vertical="center"/>
    </xf>
    <xf numFmtId="165" fontId="31" fillId="2" borderId="0" xfId="1" applyNumberFormat="1" applyFont="1" applyFill="1" applyBorder="1" applyAlignment="1">
      <alignment horizontal="center" vertical="center"/>
    </xf>
    <xf numFmtId="0" fontId="20" fillId="2" borderId="3" xfId="2" applyFont="1" applyFill="1" applyBorder="1" applyAlignment="1">
      <alignment vertical="center" wrapText="1"/>
    </xf>
    <xf numFmtId="166" fontId="20" fillId="3" borderId="3" xfId="2" applyNumberFormat="1" applyFont="1" applyFill="1" applyBorder="1" applyAlignment="1">
      <alignment horizontal="center" vertical="center"/>
    </xf>
    <xf numFmtId="166" fontId="20" fillId="2" borderId="3" xfId="2" applyNumberFormat="1" applyFont="1" applyFill="1" applyBorder="1" applyAlignment="1">
      <alignment horizontal="center" vertical="center"/>
    </xf>
    <xf numFmtId="165" fontId="31" fillId="2" borderId="3" xfId="1" applyNumberFormat="1" applyFont="1" applyFill="1" applyBorder="1" applyAlignment="1">
      <alignment horizontal="center" vertical="center"/>
    </xf>
    <xf numFmtId="0" fontId="20" fillId="2" borderId="3" xfId="2" applyFont="1" applyFill="1" applyBorder="1" applyAlignment="1">
      <alignment vertical="center"/>
    </xf>
    <xf numFmtId="167" fontId="20" fillId="3" borderId="3" xfId="1" applyNumberFormat="1" applyFont="1" applyFill="1" applyBorder="1" applyAlignment="1">
      <alignment horizontal="center" vertical="center"/>
    </xf>
    <xf numFmtId="167" fontId="20" fillId="2" borderId="3" xfId="1" applyNumberFormat="1" applyFont="1" applyFill="1" applyBorder="1" applyAlignment="1">
      <alignment horizontal="center" vertical="center"/>
    </xf>
    <xf numFmtId="2" fontId="20" fillId="3" borderId="3" xfId="2" applyNumberFormat="1" applyFont="1" applyFill="1" applyBorder="1" applyAlignment="1">
      <alignment horizontal="center" vertical="center"/>
    </xf>
    <xf numFmtId="2" fontId="20" fillId="2" borderId="3" xfId="2" applyNumberFormat="1" applyFont="1" applyFill="1" applyBorder="1" applyAlignment="1">
      <alignment horizontal="center" vertical="center"/>
    </xf>
    <xf numFmtId="0" fontId="20" fillId="2" borderId="0" xfId="2" applyFont="1" applyFill="1" applyAlignment="1">
      <alignment horizontal="left" vertical="center"/>
    </xf>
    <xf numFmtId="0" fontId="20" fillId="2" borderId="0" xfId="2" applyFont="1" applyFill="1" applyAlignment="1">
      <alignment horizontal="center" vertical="center"/>
    </xf>
    <xf numFmtId="0" fontId="20" fillId="2" borderId="0" xfId="2" applyFont="1" applyFill="1" applyAlignment="1">
      <alignment vertical="center"/>
    </xf>
    <xf numFmtId="0" fontId="20" fillId="2" borderId="3" xfId="2" applyFont="1" applyFill="1" applyBorder="1" applyAlignment="1">
      <alignment horizontal="left" vertical="center"/>
    </xf>
    <xf numFmtId="3" fontId="20" fillId="2" borderId="0" xfId="2" applyNumberFormat="1" applyFont="1" applyFill="1" applyAlignment="1">
      <alignment horizontal="center" vertical="center"/>
    </xf>
    <xf numFmtId="0" fontId="20" fillId="0" borderId="3" xfId="2" applyFont="1" applyBorder="1" applyAlignment="1">
      <alignment horizontal="left" vertical="center"/>
    </xf>
    <xf numFmtId="0" fontId="20" fillId="2" borderId="4" xfId="2" applyFont="1" applyFill="1" applyBorder="1" applyAlignment="1">
      <alignment horizontal="left" vertical="center"/>
    </xf>
    <xf numFmtId="166" fontId="20" fillId="3" borderId="4" xfId="2" applyNumberFormat="1" applyFont="1" applyFill="1" applyBorder="1" applyAlignment="1">
      <alignment horizontal="center" vertical="center"/>
    </xf>
    <xf numFmtId="166" fontId="20" fillId="2" borderId="4" xfId="2" applyNumberFormat="1" applyFont="1" applyFill="1" applyBorder="1" applyAlignment="1">
      <alignment horizontal="center" vertical="center"/>
    </xf>
    <xf numFmtId="165" fontId="31" fillId="2" borderId="4" xfId="1" applyNumberFormat="1" applyFont="1" applyFill="1" applyBorder="1" applyAlignment="1">
      <alignment horizontal="center" vertical="center"/>
    </xf>
    <xf numFmtId="0" fontId="20" fillId="0" borderId="9"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center" vertical="center"/>
    </xf>
    <xf numFmtId="0" fontId="23" fillId="2" borderId="1" xfId="2" applyFont="1" applyFill="1" applyBorder="1" applyAlignment="1">
      <alignment horizontal="center" vertical="center"/>
    </xf>
    <xf numFmtId="0" fontId="32" fillId="2" borderId="1" xfId="2" applyFont="1" applyFill="1" applyBorder="1" applyAlignment="1">
      <alignment horizontal="center" vertical="center" wrapText="1"/>
    </xf>
    <xf numFmtId="0" fontId="20" fillId="2" borderId="2" xfId="2" applyFont="1" applyFill="1" applyBorder="1" applyAlignment="1">
      <alignment vertical="center" wrapText="1"/>
    </xf>
    <xf numFmtId="164" fontId="20" fillId="3" borderId="2" xfId="2" applyNumberFormat="1" applyFont="1" applyFill="1" applyBorder="1" applyAlignment="1">
      <alignment horizontal="center" vertical="center"/>
    </xf>
    <xf numFmtId="164" fontId="20" fillId="2" borderId="2" xfId="2" applyNumberFormat="1" applyFont="1" applyFill="1" applyBorder="1" applyAlignment="1">
      <alignment horizontal="center" vertical="center"/>
    </xf>
    <xf numFmtId="164" fontId="20" fillId="3" borderId="3" xfId="2" applyNumberFormat="1" applyFont="1" applyFill="1" applyBorder="1" applyAlignment="1">
      <alignment horizontal="center" vertical="center"/>
    </xf>
    <xf numFmtId="164" fontId="20" fillId="2" borderId="3" xfId="2" applyNumberFormat="1" applyFont="1" applyFill="1" applyBorder="1" applyAlignment="1">
      <alignment horizontal="center" vertical="center"/>
    </xf>
    <xf numFmtId="4" fontId="20" fillId="3" borderId="3" xfId="2" applyNumberFormat="1" applyFont="1" applyFill="1" applyBorder="1" applyAlignment="1">
      <alignment horizontal="center" vertical="center"/>
    </xf>
    <xf numFmtId="4" fontId="20" fillId="2" borderId="3" xfId="2" applyNumberFormat="1" applyFont="1" applyFill="1" applyBorder="1" applyAlignment="1">
      <alignment horizontal="center" vertical="center"/>
    </xf>
    <xf numFmtId="0" fontId="20" fillId="2" borderId="4" xfId="2" applyFont="1" applyFill="1" applyBorder="1" applyAlignment="1">
      <alignment vertical="center" wrapText="1"/>
    </xf>
    <xf numFmtId="168" fontId="20" fillId="3" borderId="4" xfId="2" applyNumberFormat="1" applyFont="1" applyFill="1" applyBorder="1" applyAlignment="1">
      <alignment horizontal="center" vertical="center"/>
    </xf>
    <xf numFmtId="168" fontId="20" fillId="2" borderId="4" xfId="2" applyNumberFormat="1" applyFont="1" applyFill="1" applyBorder="1" applyAlignment="1">
      <alignment horizontal="center" vertical="center"/>
    </xf>
    <xf numFmtId="0" fontId="15" fillId="2" borderId="5" xfId="2" applyFont="1" applyFill="1" applyBorder="1" applyAlignment="1">
      <alignment vertical="center" wrapText="1"/>
    </xf>
    <xf numFmtId="0" fontId="15" fillId="2" borderId="0" xfId="2" applyFont="1" applyFill="1" applyAlignment="1">
      <alignment horizontal="left" vertical="center" wrapText="1" indent="3"/>
    </xf>
    <xf numFmtId="0" fontId="15" fillId="2" borderId="17" xfId="2" applyFont="1" applyFill="1" applyBorder="1" applyAlignment="1">
      <alignment horizontal="left" vertical="center" wrapText="1" indent="3"/>
    </xf>
    <xf numFmtId="0" fontId="15" fillId="2" borderId="18" xfId="2" applyFont="1" applyFill="1" applyBorder="1" applyAlignment="1">
      <alignment vertical="center" wrapText="1"/>
    </xf>
    <xf numFmtId="0" fontId="15" fillId="2" borderId="9" xfId="2" applyFont="1" applyFill="1" applyBorder="1" applyAlignment="1">
      <alignment vertical="center" wrapText="1"/>
    </xf>
    <xf numFmtId="0" fontId="34" fillId="2" borderId="1" xfId="2" applyFont="1" applyFill="1" applyBorder="1" applyAlignment="1">
      <alignment horizontal="center" vertical="center" wrapText="1"/>
    </xf>
    <xf numFmtId="168" fontId="27" fillId="0" borderId="5" xfId="2" applyNumberFormat="1" applyFont="1" applyBorder="1" applyAlignment="1">
      <alignment horizontal="center" vertical="center"/>
    </xf>
    <xf numFmtId="165" fontId="35" fillId="2" borderId="8" xfId="1" applyNumberFormat="1" applyFont="1" applyFill="1" applyBorder="1" applyAlignment="1">
      <alignment horizontal="center" vertical="center"/>
    </xf>
    <xf numFmtId="168" fontId="27" fillId="0" borderId="0" xfId="2" applyNumberFormat="1" applyFont="1" applyAlignment="1">
      <alignment horizontal="center" vertical="center"/>
    </xf>
    <xf numFmtId="165" fontId="35" fillId="2" borderId="0" xfId="1" applyNumberFormat="1" applyFont="1" applyFill="1" applyBorder="1" applyAlignment="1">
      <alignment horizontal="center" vertical="center"/>
    </xf>
    <xf numFmtId="168" fontId="27" fillId="0" borderId="2" xfId="2" applyNumberFormat="1" applyFont="1" applyBorder="1" applyAlignment="1">
      <alignment horizontal="center" vertical="center"/>
    </xf>
    <xf numFmtId="165" fontId="35" fillId="2" borderId="2" xfId="1" applyNumberFormat="1" applyFont="1" applyFill="1" applyBorder="1" applyAlignment="1">
      <alignment horizontal="center" vertical="center"/>
    </xf>
    <xf numFmtId="168" fontId="27" fillId="2" borderId="4" xfId="2" applyNumberFormat="1" applyFont="1" applyFill="1" applyBorder="1" applyAlignment="1">
      <alignment horizontal="center" vertical="center"/>
    </xf>
    <xf numFmtId="165" fontId="35" fillId="2" borderId="4" xfId="1" applyNumberFormat="1" applyFont="1" applyFill="1" applyBorder="1" applyAlignment="1">
      <alignment horizontal="center" vertical="center"/>
    </xf>
    <xf numFmtId="0" fontId="36" fillId="4" borderId="0" xfId="0" applyFont="1" applyFill="1"/>
    <xf numFmtId="1" fontId="20" fillId="2" borderId="9" xfId="2" quotePrefix="1" applyNumberFormat="1" applyFont="1" applyFill="1" applyBorder="1" applyAlignment="1">
      <alignment horizontal="center" vertical="center"/>
    </xf>
    <xf numFmtId="165" fontId="31" fillId="0" borderId="9" xfId="3" quotePrefix="1" applyNumberFormat="1" applyFont="1" applyFill="1" applyBorder="1" applyAlignment="1">
      <alignment horizontal="center" vertical="center"/>
    </xf>
    <xf numFmtId="168" fontId="27" fillId="3" borderId="5" xfId="2" applyNumberFormat="1" applyFont="1" applyFill="1" applyBorder="1" applyAlignment="1">
      <alignment horizontal="center" vertical="center"/>
    </xf>
    <xf numFmtId="168" fontId="27" fillId="3" borderId="0" xfId="2" applyNumberFormat="1" applyFont="1" applyFill="1" applyAlignment="1">
      <alignment horizontal="center" vertical="center"/>
    </xf>
    <xf numFmtId="168" fontId="27" fillId="3" borderId="2" xfId="2" applyNumberFormat="1" applyFont="1" applyFill="1" applyBorder="1" applyAlignment="1">
      <alignment horizontal="center" vertical="center"/>
    </xf>
    <xf numFmtId="168" fontId="27" fillId="3" borderId="4" xfId="2" applyNumberFormat="1" applyFont="1" applyFill="1" applyBorder="1" applyAlignment="1">
      <alignment horizontal="center" vertical="center"/>
    </xf>
    <xf numFmtId="166" fontId="20" fillId="3" borderId="9" xfId="2" applyNumberFormat="1" applyFont="1" applyFill="1" applyBorder="1" applyAlignment="1">
      <alignment horizontal="center" vertical="center"/>
    </xf>
    <xf numFmtId="166" fontId="20" fillId="2" borderId="1" xfId="2" applyNumberFormat="1" applyFont="1" applyFill="1" applyBorder="1" applyAlignment="1">
      <alignment horizontal="center" vertical="center"/>
    </xf>
    <xf numFmtId="165" fontId="31" fillId="2" borderId="1" xfId="1" applyNumberFormat="1" applyFont="1" applyFill="1" applyBorder="1" applyAlignment="1">
      <alignment horizontal="center" vertical="center"/>
    </xf>
    <xf numFmtId="166" fontId="20" fillId="2" borderId="7" xfId="2" applyNumberFormat="1" applyFont="1" applyFill="1" applyBorder="1" applyAlignment="1">
      <alignment horizontal="center" vertical="center"/>
    </xf>
    <xf numFmtId="165" fontId="31" fillId="2" borderId="7" xfId="1" applyNumberFormat="1" applyFont="1" applyFill="1" applyBorder="1" applyAlignment="1">
      <alignment horizontal="center" vertical="center"/>
    </xf>
    <xf numFmtId="166" fontId="20" fillId="3" borderId="1" xfId="2" applyNumberFormat="1" applyFont="1" applyFill="1" applyBorder="1" applyAlignment="1">
      <alignment horizontal="center" vertical="center"/>
    </xf>
    <xf numFmtId="166" fontId="20" fillId="0" borderId="0" xfId="2" applyNumberFormat="1" applyFont="1" applyAlignment="1">
      <alignment horizontal="center" vertical="center"/>
    </xf>
    <xf numFmtId="166" fontId="20" fillId="3" borderId="7" xfId="2" applyNumberFormat="1" applyFont="1" applyFill="1" applyBorder="1" applyAlignment="1">
      <alignment horizontal="center" vertical="center"/>
    </xf>
    <xf numFmtId="0" fontId="20" fillId="2" borderId="0" xfId="2" applyFont="1" applyFill="1" applyAlignment="1">
      <alignment horizontal="left" vertical="center" wrapText="1" indent="3"/>
    </xf>
    <xf numFmtId="0" fontId="20" fillId="2" borderId="1" xfId="2" applyFont="1" applyFill="1" applyBorder="1" applyAlignment="1">
      <alignment horizontal="left" vertical="center" wrapText="1" indent="3"/>
    </xf>
    <xf numFmtId="0" fontId="20" fillId="2" borderId="7" xfId="2" applyFont="1" applyFill="1" applyBorder="1" applyAlignment="1">
      <alignment vertical="center" wrapText="1"/>
    </xf>
    <xf numFmtId="0" fontId="20" fillId="2" borderId="8" xfId="2" applyFont="1" applyFill="1" applyBorder="1" applyAlignment="1">
      <alignment vertical="center" wrapText="1"/>
    </xf>
    <xf numFmtId="0" fontId="20" fillId="2" borderId="2" xfId="2" applyFont="1" applyFill="1" applyBorder="1" applyAlignment="1">
      <alignment horizontal="left" vertical="center" wrapText="1" indent="1"/>
    </xf>
    <xf numFmtId="0" fontId="20" fillId="0" borderId="0" xfId="0" applyFont="1" applyAlignment="1">
      <alignment vertical="center"/>
    </xf>
    <xf numFmtId="169" fontId="23" fillId="0" borderId="0" xfId="0" applyNumberFormat="1" applyFont="1" applyAlignment="1">
      <alignment horizontal="center" vertical="center"/>
    </xf>
    <xf numFmtId="169" fontId="20" fillId="0" borderId="0" xfId="0" applyNumberFormat="1" applyFont="1" applyAlignment="1">
      <alignment horizontal="center" vertical="center"/>
    </xf>
    <xf numFmtId="165" fontId="31" fillId="0" borderId="0" xfId="0" applyNumberFormat="1" applyFont="1" applyAlignment="1">
      <alignment horizontal="center" vertical="center"/>
    </xf>
    <xf numFmtId="3" fontId="20" fillId="0" borderId="0" xfId="2" applyNumberFormat="1" applyFont="1" applyAlignment="1">
      <alignment horizontal="center" vertical="center"/>
    </xf>
    <xf numFmtId="165" fontId="31" fillId="0" borderId="0" xfId="1" applyNumberFormat="1" applyFont="1" applyFill="1" applyBorder="1" applyAlignment="1">
      <alignment horizontal="center" vertical="center"/>
    </xf>
    <xf numFmtId="168" fontId="20" fillId="2" borderId="7" xfId="2" applyNumberFormat="1" applyFont="1" applyFill="1" applyBorder="1" applyAlignment="1">
      <alignment horizontal="center" vertical="center"/>
    </xf>
    <xf numFmtId="168" fontId="20" fillId="2" borderId="0" xfId="2" applyNumberFormat="1" applyFont="1" applyFill="1" applyAlignment="1">
      <alignment horizontal="center" vertical="center"/>
    </xf>
    <xf numFmtId="168" fontId="20" fillId="2" borderId="1" xfId="2" applyNumberFormat="1" applyFont="1" applyFill="1" applyBorder="1" applyAlignment="1">
      <alignment horizontal="center" vertical="center"/>
    </xf>
    <xf numFmtId="168" fontId="20" fillId="3" borderId="7" xfId="2" applyNumberFormat="1" applyFont="1" applyFill="1" applyBorder="1" applyAlignment="1">
      <alignment horizontal="center" vertical="center"/>
    </xf>
    <xf numFmtId="168" fontId="20" fillId="3" borderId="0" xfId="2" applyNumberFormat="1" applyFont="1" applyFill="1" applyAlignment="1">
      <alignment horizontal="center" vertical="center"/>
    </xf>
    <xf numFmtId="168" fontId="20" fillId="3" borderId="1" xfId="2" applyNumberFormat="1" applyFont="1" applyFill="1" applyBorder="1" applyAlignment="1">
      <alignment horizontal="center" vertical="center"/>
    </xf>
    <xf numFmtId="166" fontId="20" fillId="3" borderId="8" xfId="2" applyNumberFormat="1" applyFont="1" applyFill="1" applyBorder="1" applyAlignment="1">
      <alignment horizontal="center" vertical="center"/>
    </xf>
    <xf numFmtId="166" fontId="20" fillId="2" borderId="8" xfId="2" applyNumberFormat="1" applyFont="1" applyFill="1" applyBorder="1" applyAlignment="1">
      <alignment horizontal="center" vertical="center"/>
    </xf>
    <xf numFmtId="165" fontId="31" fillId="2" borderId="8" xfId="1" applyNumberFormat="1" applyFont="1" applyFill="1" applyBorder="1" applyAlignment="1">
      <alignment horizontal="center" vertical="center"/>
    </xf>
    <xf numFmtId="166" fontId="20" fillId="0" borderId="3" xfId="2" applyNumberFormat="1" applyFont="1" applyBorder="1" applyAlignment="1">
      <alignment horizontal="center" vertical="center"/>
    </xf>
    <xf numFmtId="0" fontId="20" fillId="2" borderId="19" xfId="2" applyFont="1" applyFill="1" applyBorder="1" applyAlignment="1">
      <alignment vertical="center" wrapText="1"/>
    </xf>
    <xf numFmtId="166" fontId="20" fillId="3" borderId="19" xfId="2" applyNumberFormat="1" applyFont="1" applyFill="1" applyBorder="1" applyAlignment="1">
      <alignment horizontal="center" vertical="center"/>
    </xf>
    <xf numFmtId="166" fontId="20" fillId="2" borderId="19" xfId="2" applyNumberFormat="1" applyFont="1" applyFill="1" applyBorder="1" applyAlignment="1">
      <alignment horizontal="center" vertical="center"/>
    </xf>
    <xf numFmtId="165" fontId="31" fillId="2" borderId="19" xfId="1" applyNumberFormat="1" applyFont="1" applyFill="1" applyBorder="1" applyAlignment="1">
      <alignment horizontal="center" vertical="center"/>
    </xf>
    <xf numFmtId="0" fontId="15" fillId="2" borderId="7" xfId="2" applyFont="1" applyFill="1" applyBorder="1" applyAlignment="1">
      <alignment vertical="center" wrapText="1"/>
    </xf>
    <xf numFmtId="170" fontId="20" fillId="3" borderId="7" xfId="2" applyNumberFormat="1" applyFont="1" applyFill="1" applyBorder="1" applyAlignment="1">
      <alignment horizontal="center" vertical="center"/>
    </xf>
    <xf numFmtId="170" fontId="20" fillId="2" borderId="7" xfId="2" applyNumberFormat="1" applyFont="1" applyFill="1" applyBorder="1" applyAlignment="1">
      <alignment horizontal="center" vertical="center"/>
    </xf>
    <xf numFmtId="0" fontId="20" fillId="0" borderId="6" xfId="2" applyFont="1" applyBorder="1" applyAlignment="1">
      <alignment vertical="center" wrapText="1"/>
    </xf>
    <xf numFmtId="164" fontId="20" fillId="3" borderId="6" xfId="2" applyNumberFormat="1" applyFont="1" applyFill="1" applyBorder="1" applyAlignment="1">
      <alignment horizontal="center" vertical="center"/>
    </xf>
    <xf numFmtId="164" fontId="20" fillId="2" borderId="6" xfId="2" applyNumberFormat="1" applyFont="1" applyFill="1" applyBorder="1" applyAlignment="1">
      <alignment horizontal="center" vertical="center"/>
    </xf>
    <xf numFmtId="165" fontId="31" fillId="2" borderId="6" xfId="1" applyNumberFormat="1" applyFont="1" applyFill="1" applyBorder="1" applyAlignment="1">
      <alignment horizontal="center" vertical="center"/>
    </xf>
    <xf numFmtId="0" fontId="20" fillId="0" borderId="0" xfId="2" applyFont="1" applyAlignment="1">
      <alignment horizontal="left" vertical="center" wrapText="1" indent="3"/>
    </xf>
    <xf numFmtId="164" fontId="20" fillId="3" borderId="0" xfId="2" applyNumberFormat="1" applyFont="1" applyFill="1" applyAlignment="1">
      <alignment horizontal="center" vertical="center"/>
    </xf>
    <xf numFmtId="164" fontId="20" fillId="2" borderId="0" xfId="2" applyNumberFormat="1" applyFont="1" applyFill="1" applyAlignment="1">
      <alignment horizontal="center" vertical="center"/>
    </xf>
    <xf numFmtId="0" fontId="20" fillId="2" borderId="2" xfId="2" applyFont="1" applyFill="1" applyBorder="1" applyAlignment="1">
      <alignment horizontal="left" vertical="center" wrapText="1" indent="3"/>
    </xf>
    <xf numFmtId="0" fontId="20" fillId="2" borderId="2" xfId="2" applyFont="1" applyFill="1" applyBorder="1" applyAlignment="1">
      <alignment horizontal="left" vertical="center"/>
    </xf>
    <xf numFmtId="0" fontId="20" fillId="2" borderId="1" xfId="2" applyFont="1" applyFill="1" applyBorder="1" applyAlignment="1">
      <alignment horizontal="left" vertical="center"/>
    </xf>
    <xf numFmtId="164" fontId="20" fillId="3" borderId="1" xfId="2" applyNumberFormat="1" applyFont="1" applyFill="1" applyBorder="1" applyAlignment="1">
      <alignment horizontal="center" vertical="center"/>
    </xf>
    <xf numFmtId="164" fontId="20" fillId="2" borderId="1" xfId="2" applyNumberFormat="1" applyFont="1" applyFill="1" applyBorder="1" applyAlignment="1">
      <alignment horizontal="center" vertical="center"/>
    </xf>
    <xf numFmtId="0" fontId="20" fillId="0" borderId="0" xfId="0" applyFont="1" applyAlignment="1">
      <alignment horizontal="left" vertical="center" wrapText="1"/>
    </xf>
    <xf numFmtId="169" fontId="23" fillId="0" borderId="0" xfId="0" applyNumberFormat="1" applyFont="1" applyAlignment="1">
      <alignment horizontal="center" vertical="center" wrapText="1"/>
    </xf>
    <xf numFmtId="169" fontId="20" fillId="0" borderId="0" xfId="0" applyNumberFormat="1" applyFont="1" applyAlignment="1">
      <alignment horizontal="center" vertical="center" wrapText="1"/>
    </xf>
    <xf numFmtId="9" fontId="31" fillId="0" borderId="0" xfId="1" applyFont="1" applyFill="1" applyBorder="1" applyAlignment="1">
      <alignment horizontal="center" vertical="center" wrapText="1"/>
    </xf>
    <xf numFmtId="0" fontId="20" fillId="2" borderId="1" xfId="2" applyFont="1" applyFill="1" applyBorder="1" applyAlignment="1">
      <alignment vertical="center" wrapText="1"/>
    </xf>
    <xf numFmtId="9" fontId="20" fillId="3" borderId="1" xfId="1" applyFont="1" applyFill="1" applyBorder="1" applyAlignment="1">
      <alignment horizontal="center" vertical="center"/>
    </xf>
    <xf numFmtId="9" fontId="20" fillId="2" borderId="1" xfId="1" applyFont="1" applyFill="1" applyBorder="1" applyAlignment="1">
      <alignment horizontal="center" vertical="center"/>
    </xf>
    <xf numFmtId="0" fontId="20" fillId="2" borderId="0" xfId="2" applyFont="1" applyFill="1" applyAlignment="1">
      <alignment vertical="center" wrapText="1"/>
    </xf>
    <xf numFmtId="0" fontId="18" fillId="2" borderId="1" xfId="2" applyFont="1" applyFill="1" applyBorder="1" applyAlignment="1">
      <alignment horizontal="center" vertical="center"/>
    </xf>
    <xf numFmtId="0" fontId="37" fillId="2" borderId="1" xfId="2" applyFont="1" applyFill="1" applyBorder="1" applyAlignment="1">
      <alignment horizontal="center" vertical="center" wrapText="1"/>
    </xf>
    <xf numFmtId="0" fontId="15" fillId="2" borderId="20" xfId="2" applyFont="1" applyFill="1" applyBorder="1" applyAlignment="1">
      <alignment vertical="center" wrapText="1"/>
    </xf>
    <xf numFmtId="168" fontId="15" fillId="3" borderId="20" xfId="2" applyNumberFormat="1" applyFont="1" applyFill="1" applyBorder="1" applyAlignment="1">
      <alignment horizontal="center" vertical="center"/>
    </xf>
    <xf numFmtId="168" fontId="15" fillId="2" borderId="20" xfId="2" applyNumberFormat="1" applyFont="1" applyFill="1" applyBorder="1" applyAlignment="1">
      <alignment horizontal="center" vertical="center"/>
    </xf>
    <xf numFmtId="165" fontId="16" fillId="2" borderId="20" xfId="1" applyNumberFormat="1" applyFont="1" applyFill="1" applyBorder="1" applyAlignment="1">
      <alignment horizontal="center" vertical="center"/>
    </xf>
    <xf numFmtId="0" fontId="15" fillId="2" borderId="22" xfId="0" applyFont="1" applyFill="1" applyBorder="1" applyAlignment="1">
      <alignment horizontal="left" vertical="center" wrapText="1"/>
    </xf>
    <xf numFmtId="169" fontId="18" fillId="2" borderId="22" xfId="0" applyNumberFormat="1" applyFont="1" applyFill="1" applyBorder="1" applyAlignment="1">
      <alignment horizontal="center" vertical="center" wrapText="1"/>
    </xf>
    <xf numFmtId="169" fontId="15" fillId="2" borderId="22" xfId="0" applyNumberFormat="1" applyFont="1" applyFill="1" applyBorder="1" applyAlignment="1">
      <alignment horizontal="center" vertical="center" wrapText="1"/>
    </xf>
    <xf numFmtId="9" fontId="16" fillId="2" borderId="22" xfId="1" applyFont="1" applyFill="1" applyBorder="1" applyAlignment="1">
      <alignment horizontal="center" vertical="center" wrapText="1"/>
    </xf>
    <xf numFmtId="3" fontId="20" fillId="2" borderId="7"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3" fillId="2" borderId="1" xfId="0" applyFont="1" applyFill="1" applyBorder="1" applyAlignment="1">
      <alignment horizontal="left" vertical="center" wrapText="1"/>
    </xf>
    <xf numFmtId="3" fontId="20" fillId="0" borderId="7"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2" borderId="1" xfId="2" applyFont="1" applyFill="1" applyBorder="1" applyAlignment="1">
      <alignment horizontal="center" vertical="center" wrapText="1"/>
    </xf>
    <xf numFmtId="169" fontId="20" fillId="2" borderId="2" xfId="2" applyNumberFormat="1" applyFont="1" applyFill="1" applyBorder="1" applyAlignment="1">
      <alignment horizontal="center" vertical="center"/>
    </xf>
    <xf numFmtId="49" fontId="20" fillId="2" borderId="2" xfId="2" applyNumberFormat="1" applyFont="1" applyFill="1" applyBorder="1" applyAlignment="1">
      <alignment horizontal="center" vertical="center"/>
    </xf>
    <xf numFmtId="169" fontId="20" fillId="2" borderId="3" xfId="2" applyNumberFormat="1" applyFont="1" applyFill="1" applyBorder="1" applyAlignment="1">
      <alignment horizontal="center" vertical="center"/>
    </xf>
    <xf numFmtId="49" fontId="20" fillId="2" borderId="3" xfId="2" applyNumberFormat="1" applyFont="1" applyFill="1" applyBorder="1" applyAlignment="1">
      <alignment horizontal="center" vertical="center"/>
    </xf>
    <xf numFmtId="169" fontId="20" fillId="2" borderId="3" xfId="2" quotePrefix="1" applyNumberFormat="1" applyFont="1" applyFill="1" applyBorder="1" applyAlignment="1">
      <alignment horizontal="center" vertical="center"/>
    </xf>
    <xf numFmtId="49" fontId="20" fillId="2" borderId="3" xfId="2" quotePrefix="1" applyNumberFormat="1" applyFont="1" applyFill="1" applyBorder="1" applyAlignment="1">
      <alignment horizontal="center" vertical="center"/>
    </xf>
    <xf numFmtId="0" fontId="20" fillId="0" borderId="4" xfId="2" applyFont="1" applyBorder="1" applyAlignment="1">
      <alignment vertical="center"/>
    </xf>
    <xf numFmtId="169" fontId="20" fillId="2" borderId="4" xfId="2" applyNumberFormat="1" applyFont="1" applyFill="1" applyBorder="1" applyAlignment="1">
      <alignment horizontal="center" vertical="center"/>
    </xf>
    <xf numFmtId="49" fontId="20" fillId="2" borderId="4" xfId="2" applyNumberFormat="1" applyFont="1" applyFill="1" applyBorder="1" applyAlignment="1">
      <alignment horizontal="center" vertical="center"/>
    </xf>
    <xf numFmtId="0" fontId="20" fillId="2" borderId="6" xfId="2" applyFont="1" applyFill="1" applyBorder="1" applyAlignment="1">
      <alignment vertical="center" wrapText="1"/>
    </xf>
    <xf numFmtId="166" fontId="20" fillId="3" borderId="6" xfId="2" applyNumberFormat="1" applyFont="1" applyFill="1" applyBorder="1" applyAlignment="1">
      <alignment horizontal="center" vertical="center"/>
    </xf>
    <xf numFmtId="166" fontId="20" fillId="2" borderId="6" xfId="2" applyNumberFormat="1" applyFont="1" applyFill="1" applyBorder="1" applyAlignment="1">
      <alignment horizontal="center" vertical="center"/>
    </xf>
    <xf numFmtId="0" fontId="20" fillId="2" borderId="5" xfId="2" applyFont="1" applyFill="1" applyBorder="1" applyAlignment="1">
      <alignment vertical="center" wrapText="1"/>
    </xf>
    <xf numFmtId="166" fontId="20" fillId="3" borderId="5" xfId="2" applyNumberFormat="1" applyFont="1" applyFill="1" applyBorder="1" applyAlignment="1">
      <alignment horizontal="center" vertical="center"/>
    </xf>
    <xf numFmtId="166" fontId="20" fillId="2" borderId="5" xfId="2" applyNumberFormat="1" applyFont="1" applyFill="1" applyBorder="1" applyAlignment="1">
      <alignment horizontal="center" vertical="center"/>
    </xf>
    <xf numFmtId="0" fontId="36" fillId="0" borderId="0" xfId="0" applyFont="1"/>
    <xf numFmtId="0" fontId="20" fillId="4" borderId="0" xfId="0" applyFont="1" applyFill="1" applyAlignment="1">
      <alignment vertical="center"/>
    </xf>
    <xf numFmtId="0" fontId="31" fillId="4" borderId="0" xfId="0" applyFont="1" applyFill="1" applyAlignment="1">
      <alignment vertical="center"/>
    </xf>
    <xf numFmtId="0" fontId="23" fillId="2" borderId="0" xfId="2" applyFont="1" applyFill="1" applyAlignment="1">
      <alignment horizontal="center" vertical="center"/>
    </xf>
    <xf numFmtId="0" fontId="32" fillId="2" borderId="0" xfId="2" applyFont="1" applyFill="1" applyAlignment="1">
      <alignment horizontal="center" vertical="center" wrapText="1"/>
    </xf>
    <xf numFmtId="0" fontId="20" fillId="0" borderId="7" xfId="0" applyFont="1" applyBorder="1" applyAlignment="1">
      <alignment vertical="center" wrapText="1"/>
    </xf>
    <xf numFmtId="164" fontId="20" fillId="2" borderId="7" xfId="0" applyNumberFormat="1" applyFont="1" applyFill="1" applyBorder="1" applyAlignment="1">
      <alignment horizontal="center" vertical="center" wrapText="1"/>
    </xf>
    <xf numFmtId="164" fontId="23" fillId="2" borderId="10" xfId="0" applyNumberFormat="1" applyFont="1" applyFill="1" applyBorder="1" applyAlignment="1">
      <alignment horizontal="center" vertical="center" wrapText="1"/>
    </xf>
    <xf numFmtId="0" fontId="20" fillId="0" borderId="3" xfId="0" applyFont="1" applyBorder="1" applyAlignment="1">
      <alignment vertical="center" wrapText="1"/>
    </xf>
    <xf numFmtId="164" fontId="20" fillId="2" borderId="3"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0" fillId="0" borderId="4" xfId="0" applyFont="1" applyBorder="1" applyAlignment="1">
      <alignment vertical="center" wrapText="1"/>
    </xf>
    <xf numFmtId="164" fontId="20" fillId="2" borderId="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3" fontId="23" fillId="0" borderId="9" xfId="0" applyNumberFormat="1" applyFont="1" applyBorder="1" applyAlignment="1">
      <alignment vertical="center" wrapText="1"/>
    </xf>
    <xf numFmtId="164" fontId="23" fillId="2" borderId="9" xfId="0" applyNumberFormat="1" applyFont="1" applyFill="1" applyBorder="1" applyAlignment="1">
      <alignment horizontal="center" vertical="center" wrapText="1"/>
    </xf>
    <xf numFmtId="3" fontId="23" fillId="0" borderId="0" xfId="0" applyNumberFormat="1" applyFont="1" applyAlignment="1">
      <alignment horizontal="center" vertical="center" wrapText="1"/>
    </xf>
    <xf numFmtId="3" fontId="20" fillId="0" borderId="9"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0" borderId="10" xfId="0" applyFont="1" applyBorder="1" applyAlignment="1">
      <alignment vertical="center" wrapText="1"/>
    </xf>
    <xf numFmtId="0" fontId="20" fillId="0" borderId="11" xfId="0" applyFont="1" applyBorder="1" applyAlignment="1">
      <alignment vertical="center" wrapText="1"/>
    </xf>
    <xf numFmtId="166" fontId="23" fillId="3" borderId="14" xfId="2" applyNumberFormat="1" applyFont="1" applyFill="1" applyBorder="1" applyAlignment="1">
      <alignment horizontal="center" vertical="center"/>
    </xf>
    <xf numFmtId="166" fontId="23" fillId="2" borderId="14" xfId="2" applyNumberFormat="1" applyFont="1" applyFill="1" applyBorder="1" applyAlignment="1">
      <alignment horizontal="center" vertical="center"/>
    </xf>
    <xf numFmtId="166" fontId="23" fillId="3" borderId="15" xfId="2" applyNumberFormat="1" applyFont="1" applyFill="1" applyBorder="1" applyAlignment="1">
      <alignment horizontal="center" vertical="center"/>
    </xf>
    <xf numFmtId="166" fontId="23" fillId="2" borderId="15" xfId="2" applyNumberFormat="1" applyFont="1" applyFill="1" applyBorder="1" applyAlignment="1">
      <alignment horizontal="center" vertical="center"/>
    </xf>
    <xf numFmtId="166" fontId="23" fillId="3" borderId="1" xfId="2" applyNumberFormat="1" applyFont="1" applyFill="1" applyBorder="1" applyAlignment="1">
      <alignment horizontal="center" vertical="center"/>
    </xf>
    <xf numFmtId="166" fontId="23" fillId="2" borderId="1" xfId="2" applyNumberFormat="1" applyFont="1" applyFill="1" applyBorder="1" applyAlignment="1">
      <alignment horizontal="center" vertical="center"/>
    </xf>
    <xf numFmtId="0" fontId="23" fillId="2" borderId="14" xfId="2" applyFont="1" applyFill="1" applyBorder="1" applyAlignment="1">
      <alignment vertical="center"/>
    </xf>
    <xf numFmtId="0" fontId="23" fillId="2" borderId="15" xfId="2" applyFont="1" applyFill="1" applyBorder="1" applyAlignment="1">
      <alignment vertical="center"/>
    </xf>
    <xf numFmtId="0" fontId="23" fillId="2" borderId="1" xfId="2" applyFont="1" applyFill="1" applyBorder="1" applyAlignment="1">
      <alignment vertical="center"/>
    </xf>
    <xf numFmtId="0" fontId="23" fillId="2" borderId="7" xfId="2" applyFont="1" applyFill="1" applyBorder="1" applyAlignment="1">
      <alignment vertical="center"/>
    </xf>
    <xf numFmtId="166" fontId="23" fillId="3" borderId="7" xfId="2" applyNumberFormat="1" applyFont="1" applyFill="1" applyBorder="1" applyAlignment="1">
      <alignment horizontal="center" vertical="center"/>
    </xf>
    <xf numFmtId="166" fontId="23" fillId="2" borderId="7" xfId="2" applyNumberFormat="1" applyFont="1" applyFill="1" applyBorder="1" applyAlignment="1">
      <alignment horizontal="center" vertical="center"/>
    </xf>
    <xf numFmtId="165" fontId="39" fillId="2" borderId="7" xfId="1" applyNumberFormat="1" applyFont="1" applyFill="1" applyBorder="1" applyAlignment="1">
      <alignment horizontal="center" vertical="center"/>
    </xf>
    <xf numFmtId="169" fontId="20" fillId="3" borderId="0" xfId="0" applyNumberFormat="1" applyFont="1" applyFill="1" applyAlignment="1" applyProtection="1">
      <alignment horizontal="center" vertical="center" wrapText="1"/>
      <protection locked="0"/>
    </xf>
    <xf numFmtId="169" fontId="20" fillId="0" borderId="0" xfId="0" applyNumberFormat="1" applyFont="1" applyAlignment="1" applyProtection="1">
      <alignment horizontal="center" vertical="center" wrapText="1"/>
      <protection locked="0"/>
    </xf>
    <xf numFmtId="165" fontId="31" fillId="0" borderId="0" xfId="0" applyNumberFormat="1" applyFont="1" applyAlignment="1">
      <alignment horizontal="center" vertical="center" wrapText="1"/>
    </xf>
    <xf numFmtId="169" fontId="23" fillId="3" borderId="3" xfId="0" applyNumberFormat="1" applyFont="1" applyFill="1" applyBorder="1" applyAlignment="1" applyProtection="1">
      <alignment horizontal="center" vertical="center" wrapText="1"/>
      <protection locked="0"/>
    </xf>
    <xf numFmtId="169" fontId="23" fillId="0" borderId="3" xfId="0" applyNumberFormat="1" applyFont="1" applyBorder="1" applyAlignment="1" applyProtection="1">
      <alignment horizontal="center" vertical="center" wrapText="1"/>
      <protection locked="0"/>
    </xf>
    <xf numFmtId="165" fontId="39" fillId="0" borderId="3" xfId="0" applyNumberFormat="1" applyFont="1" applyBorder="1" applyAlignment="1">
      <alignment horizontal="center" vertical="center" wrapText="1"/>
    </xf>
    <xf numFmtId="0" fontId="35" fillId="0" borderId="0" xfId="0" applyFont="1" applyAlignment="1">
      <alignment vertical="center" wrapText="1"/>
    </xf>
    <xf numFmtId="169" fontId="23" fillId="0" borderId="0" xfId="0" applyNumberFormat="1" applyFont="1" applyAlignment="1" applyProtection="1">
      <alignment horizontal="center" vertical="center" wrapText="1"/>
      <protection locked="0"/>
    </xf>
    <xf numFmtId="165" fontId="39" fillId="0" borderId="0" xfId="0" applyNumberFormat="1" applyFont="1" applyAlignment="1">
      <alignment horizontal="center" vertical="center" wrapText="1"/>
    </xf>
    <xf numFmtId="0" fontId="20" fillId="0" borderId="0" xfId="0" applyFont="1" applyAlignment="1">
      <alignment horizontal="left" vertical="center" wrapText="1" indent="2"/>
    </xf>
    <xf numFmtId="0" fontId="23" fillId="2" borderId="4" xfId="0" applyFont="1" applyFill="1" applyBorder="1" applyAlignment="1">
      <alignment vertical="center" wrapText="1"/>
    </xf>
    <xf numFmtId="169" fontId="23" fillId="3" borderId="4" xfId="0" applyNumberFormat="1" applyFont="1" applyFill="1" applyBorder="1" applyAlignment="1" applyProtection="1">
      <alignment horizontal="center" vertical="center" wrapText="1"/>
      <protection locked="0"/>
    </xf>
    <xf numFmtId="169" fontId="23" fillId="0" borderId="4" xfId="0" applyNumberFormat="1" applyFont="1" applyBorder="1" applyAlignment="1" applyProtection="1">
      <alignment horizontal="center" vertical="center" wrapText="1"/>
      <protection locked="0"/>
    </xf>
    <xf numFmtId="165" fontId="39" fillId="0" borderId="4" xfId="0" applyNumberFormat="1" applyFont="1" applyBorder="1" applyAlignment="1">
      <alignment horizontal="center" vertical="center" wrapText="1"/>
    </xf>
    <xf numFmtId="0" fontId="35" fillId="0" borderId="5" xfId="0" applyFont="1" applyBorder="1" applyAlignment="1">
      <alignment vertical="center" wrapText="1"/>
    </xf>
    <xf numFmtId="169" fontId="23" fillId="0" borderId="5" xfId="0" applyNumberFormat="1" applyFont="1" applyBorder="1" applyAlignment="1" applyProtection="1">
      <alignment horizontal="center" vertical="center" wrapText="1"/>
      <protection locked="0"/>
    </xf>
    <xf numFmtId="165" fontId="39" fillId="0" borderId="5" xfId="0" applyNumberFormat="1" applyFont="1" applyBorder="1" applyAlignment="1">
      <alignment horizontal="center" vertical="center" wrapText="1"/>
    </xf>
    <xf numFmtId="0" fontId="20" fillId="0" borderId="2" xfId="0" applyFont="1" applyBorder="1" applyAlignment="1">
      <alignment vertical="center" wrapText="1"/>
    </xf>
    <xf numFmtId="169" fontId="20" fillId="3" borderId="2" xfId="0" applyNumberFormat="1" applyFont="1" applyFill="1" applyBorder="1" applyAlignment="1">
      <alignment horizontal="center" vertical="center" wrapText="1"/>
    </xf>
    <xf numFmtId="169" fontId="20" fillId="0" borderId="2" xfId="0" applyNumberFormat="1" applyFont="1" applyBorder="1" applyAlignment="1">
      <alignment horizontal="center" vertical="center" wrapText="1"/>
    </xf>
    <xf numFmtId="165" fontId="31" fillId="0" borderId="2" xfId="1" applyNumberFormat="1" applyFont="1" applyFill="1" applyBorder="1" applyAlignment="1">
      <alignment horizontal="center" vertical="center" wrapText="1"/>
    </xf>
    <xf numFmtId="169" fontId="20" fillId="3" borderId="3" xfId="0" applyNumberFormat="1" applyFont="1" applyFill="1" applyBorder="1" applyAlignment="1">
      <alignment horizontal="center" vertical="center" wrapText="1"/>
    </xf>
    <xf numFmtId="169" fontId="20" fillId="0" borderId="3" xfId="0" applyNumberFormat="1" applyFont="1" applyBorder="1" applyAlignment="1">
      <alignment horizontal="center" vertical="center" wrapText="1"/>
    </xf>
    <xf numFmtId="165" fontId="31" fillId="0" borderId="3" xfId="1" applyNumberFormat="1" applyFont="1" applyFill="1" applyBorder="1" applyAlignment="1">
      <alignment horizontal="center" vertical="center" wrapText="1"/>
    </xf>
    <xf numFmtId="0" fontId="35" fillId="0" borderId="6" xfId="0" applyFont="1" applyBorder="1" applyAlignment="1">
      <alignment vertical="center" wrapText="1"/>
    </xf>
    <xf numFmtId="169" fontId="23" fillId="0" borderId="6" xfId="0" applyNumberFormat="1" applyFont="1" applyBorder="1" applyAlignment="1" applyProtection="1">
      <alignment horizontal="center" vertical="center" wrapText="1"/>
      <protection locked="0"/>
    </xf>
    <xf numFmtId="165" fontId="39" fillId="0" borderId="6" xfId="0" applyNumberFormat="1" applyFont="1" applyBorder="1" applyAlignment="1">
      <alignment horizontal="center" vertical="center" wrapText="1"/>
    </xf>
    <xf numFmtId="0" fontId="20" fillId="0" borderId="2" xfId="0" applyFont="1" applyBorder="1" applyAlignment="1">
      <alignment horizontal="left" vertical="center" wrapText="1" indent="2"/>
    </xf>
    <xf numFmtId="169" fontId="20" fillId="3" borderId="2" xfId="0" applyNumberFormat="1" applyFont="1" applyFill="1" applyBorder="1" applyAlignment="1" applyProtection="1">
      <alignment horizontal="center" vertical="center" wrapText="1"/>
      <protection locked="0"/>
    </xf>
    <xf numFmtId="169" fontId="20" fillId="0" borderId="2" xfId="0" applyNumberFormat="1" applyFont="1" applyBorder="1" applyAlignment="1" applyProtection="1">
      <alignment horizontal="center" vertical="center" wrapText="1"/>
      <protection locked="0"/>
    </xf>
    <xf numFmtId="165" fontId="31" fillId="0" borderId="2" xfId="0" applyNumberFormat="1" applyFont="1" applyBorder="1" applyAlignment="1">
      <alignment horizontal="center" vertical="center" wrapText="1"/>
    </xf>
    <xf numFmtId="0" fontId="20" fillId="0" borderId="3" xfId="0" applyFont="1" applyBorder="1" applyAlignment="1">
      <alignment horizontal="left" vertical="center" wrapText="1"/>
    </xf>
    <xf numFmtId="169" fontId="20" fillId="3" borderId="3" xfId="0" applyNumberFormat="1" applyFont="1" applyFill="1" applyBorder="1" applyAlignment="1" applyProtection="1">
      <alignment horizontal="center" vertical="center" wrapText="1"/>
      <protection locked="0"/>
    </xf>
    <xf numFmtId="169" fontId="20" fillId="0" borderId="3" xfId="0" applyNumberFormat="1" applyFont="1" applyBorder="1" applyAlignment="1" applyProtection="1">
      <alignment horizontal="center" vertical="center" wrapText="1"/>
      <protection locked="0"/>
    </xf>
    <xf numFmtId="165" fontId="31" fillId="0" borderId="3" xfId="0" applyNumberFormat="1" applyFont="1" applyBorder="1" applyAlignment="1">
      <alignment horizontal="center" vertical="center" wrapText="1"/>
    </xf>
    <xf numFmtId="0" fontId="23" fillId="0" borderId="4" xfId="0" applyFont="1" applyBorder="1" applyAlignment="1">
      <alignment vertical="center" wrapText="1"/>
    </xf>
    <xf numFmtId="169" fontId="23" fillId="3" borderId="4" xfId="0" applyNumberFormat="1" applyFont="1" applyFill="1" applyBorder="1" applyAlignment="1">
      <alignment horizontal="center" vertical="center" wrapText="1"/>
    </xf>
    <xf numFmtId="169" fontId="23" fillId="0" borderId="4" xfId="0" applyNumberFormat="1" applyFont="1" applyBorder="1" applyAlignment="1">
      <alignment horizontal="center" vertical="center" wrapText="1"/>
    </xf>
    <xf numFmtId="0" fontId="23" fillId="2" borderId="6" xfId="0" applyFont="1" applyFill="1" applyBorder="1" applyAlignment="1">
      <alignment vertical="center" wrapText="1"/>
    </xf>
    <xf numFmtId="169" fontId="23" fillId="3" borderId="6" xfId="0" applyNumberFormat="1" applyFont="1" applyFill="1" applyBorder="1" applyAlignment="1" applyProtection="1">
      <alignment horizontal="center" vertical="center" wrapText="1"/>
      <protection locked="0"/>
    </xf>
    <xf numFmtId="0" fontId="20" fillId="0" borderId="6" xfId="0" applyFont="1" applyBorder="1" applyAlignment="1">
      <alignment vertical="center" wrapText="1"/>
    </xf>
    <xf numFmtId="169" fontId="20" fillId="3" borderId="6" xfId="0" applyNumberFormat="1" applyFont="1" applyFill="1" applyBorder="1" applyAlignment="1" applyProtection="1">
      <alignment horizontal="center" vertical="center" wrapText="1"/>
      <protection locked="0"/>
    </xf>
    <xf numFmtId="169" fontId="20" fillId="0" borderId="6" xfId="0" applyNumberFormat="1" applyFont="1" applyBorder="1" applyAlignment="1" applyProtection="1">
      <alignment horizontal="center" vertical="center" wrapText="1"/>
      <protection locked="0"/>
    </xf>
    <xf numFmtId="165" fontId="31" fillId="0" borderId="6" xfId="0" applyNumberFormat="1" applyFont="1" applyBorder="1" applyAlignment="1">
      <alignment horizontal="center" vertical="center" wrapText="1"/>
    </xf>
    <xf numFmtId="165" fontId="31" fillId="0" borderId="6" xfId="0" quotePrefix="1" applyNumberFormat="1" applyFont="1" applyBorder="1" applyAlignment="1">
      <alignment horizontal="center" vertical="center" wrapText="1"/>
    </xf>
    <xf numFmtId="0" fontId="20" fillId="0" borderId="16" xfId="0" applyFont="1" applyBorder="1" applyAlignment="1">
      <alignment vertical="center" wrapText="1"/>
    </xf>
    <xf numFmtId="169" fontId="20" fillId="3" borderId="16" xfId="0" applyNumberFormat="1" applyFont="1" applyFill="1" applyBorder="1" applyAlignment="1" applyProtection="1">
      <alignment horizontal="center" vertical="center" wrapText="1"/>
      <protection locked="0"/>
    </xf>
    <xf numFmtId="169" fontId="20" fillId="0" borderId="16" xfId="0" applyNumberFormat="1" applyFont="1" applyBorder="1" applyAlignment="1" applyProtection="1">
      <alignment horizontal="center" vertical="center" wrapText="1"/>
      <protection locked="0"/>
    </xf>
    <xf numFmtId="165" fontId="31" fillId="0" borderId="16" xfId="0" quotePrefix="1" applyNumberFormat="1" applyFont="1" applyBorder="1" applyAlignment="1">
      <alignment horizontal="center" vertical="center" wrapText="1"/>
    </xf>
    <xf numFmtId="0" fontId="20" fillId="0" borderId="0" xfId="0" applyFont="1" applyAlignment="1">
      <alignment horizontal="left" vertical="center" wrapText="1" indent="3"/>
    </xf>
    <xf numFmtId="0" fontId="20" fillId="0" borderId="1" xfId="0" applyFont="1" applyBorder="1" applyAlignment="1">
      <alignment horizontal="left" vertical="center" wrapText="1" indent="3"/>
    </xf>
    <xf numFmtId="169" fontId="20" fillId="3" borderId="1" xfId="0" applyNumberFormat="1" applyFont="1" applyFill="1" applyBorder="1" applyAlignment="1" applyProtection="1">
      <alignment horizontal="center" vertical="center" wrapText="1"/>
      <protection locked="0"/>
    </xf>
    <xf numFmtId="169" fontId="20" fillId="0" borderId="1" xfId="0" applyNumberFormat="1" applyFont="1" applyBorder="1" applyAlignment="1" applyProtection="1">
      <alignment horizontal="center" vertical="center" wrapText="1"/>
      <protection locked="0"/>
    </xf>
    <xf numFmtId="165" fontId="31" fillId="0" borderId="1" xfId="0" applyNumberFormat="1" applyFont="1" applyBorder="1" applyAlignment="1">
      <alignment horizontal="center" vertical="center" wrapText="1"/>
    </xf>
    <xf numFmtId="169" fontId="23" fillId="3" borderId="3" xfId="0" applyNumberFormat="1" applyFont="1" applyFill="1" applyBorder="1" applyAlignment="1">
      <alignment horizontal="center" vertical="center" wrapText="1"/>
    </xf>
    <xf numFmtId="169" fontId="23" fillId="0" borderId="3" xfId="0" applyNumberFormat="1" applyFont="1" applyBorder="1" applyAlignment="1">
      <alignment horizontal="center" vertical="center" wrapText="1"/>
    </xf>
    <xf numFmtId="9" fontId="39" fillId="0" borderId="6" xfId="1" applyFont="1" applyBorder="1" applyAlignment="1">
      <alignment horizontal="center" vertical="center" wrapText="1"/>
    </xf>
    <xf numFmtId="0" fontId="20" fillId="0" borderId="3" xfId="0" applyFont="1" applyBorder="1" applyAlignment="1">
      <alignment horizontal="left" vertical="center" wrapText="1" indent="3"/>
    </xf>
    <xf numFmtId="165" fontId="39" fillId="0" borderId="3" xfId="1" applyNumberFormat="1" applyFont="1" applyFill="1" applyBorder="1" applyAlignment="1">
      <alignment horizontal="center" vertical="center" wrapText="1"/>
    </xf>
    <xf numFmtId="0" fontId="36" fillId="0" borderId="0" xfId="0" applyFont="1" applyAlignment="1">
      <alignment vertical="center"/>
    </xf>
    <xf numFmtId="0" fontId="20" fillId="2" borderId="0" xfId="0" applyFont="1" applyFill="1" applyAlignment="1">
      <alignment horizontal="left" vertical="center" wrapText="1" indent="4"/>
    </xf>
    <xf numFmtId="0" fontId="20" fillId="0" borderId="21" xfId="0" applyFont="1" applyBorder="1" applyAlignment="1">
      <alignment vertical="center" wrapText="1"/>
    </xf>
    <xf numFmtId="0" fontId="20" fillId="2" borderId="7" xfId="0" applyFont="1" applyFill="1" applyBorder="1" applyAlignment="1">
      <alignment horizontal="left" vertical="center" wrapText="1"/>
    </xf>
    <xf numFmtId="166" fontId="20" fillId="3" borderId="7" xfId="0" applyNumberFormat="1" applyFont="1" applyFill="1" applyBorder="1" applyAlignment="1">
      <alignment horizontal="center" vertical="center" wrapText="1"/>
    </xf>
    <xf numFmtId="166" fontId="20" fillId="0" borderId="7" xfId="0" applyNumberFormat="1" applyFont="1" applyBorder="1" applyAlignment="1">
      <alignment horizontal="center" vertical="center" wrapText="1"/>
    </xf>
    <xf numFmtId="166" fontId="20" fillId="3"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wrapText="1"/>
    </xf>
    <xf numFmtId="0" fontId="23" fillId="2" borderId="3" xfId="0" applyFont="1" applyFill="1" applyBorder="1" applyAlignment="1">
      <alignment horizontal="left" vertical="center" wrapText="1"/>
    </xf>
    <xf numFmtId="166" fontId="23" fillId="3" borderId="3" xfId="0" applyNumberFormat="1" applyFont="1" applyFill="1" applyBorder="1" applyAlignment="1">
      <alignment horizontal="center" vertical="center" wrapText="1"/>
    </xf>
    <xf numFmtId="166" fontId="23" fillId="0" borderId="3" xfId="0" applyNumberFormat="1" applyFont="1" applyBorder="1" applyAlignment="1">
      <alignment horizontal="center" vertical="center" wrapText="1"/>
    </xf>
    <xf numFmtId="0" fontId="23" fillId="2" borderId="0" xfId="0" applyFont="1" applyFill="1" applyAlignment="1">
      <alignment horizontal="left" vertical="center" wrapText="1"/>
    </xf>
    <xf numFmtId="14" fontId="20" fillId="0" borderId="0" xfId="0" applyNumberFormat="1" applyFont="1" applyAlignment="1">
      <alignment horizontal="center" vertical="center" wrapText="1"/>
    </xf>
    <xf numFmtId="167" fontId="23" fillId="3" borderId="3" xfId="1" applyNumberFormat="1" applyFont="1" applyFill="1" applyBorder="1" applyAlignment="1">
      <alignment horizontal="center" vertical="center" wrapText="1"/>
    </xf>
    <xf numFmtId="167" fontId="23" fillId="0" borderId="3" xfId="1" applyNumberFormat="1" applyFont="1" applyFill="1" applyBorder="1" applyAlignment="1">
      <alignment horizontal="center" vertical="center" wrapText="1"/>
    </xf>
    <xf numFmtId="167" fontId="20" fillId="0" borderId="0" xfId="1" applyNumberFormat="1" applyFont="1" applyFill="1" applyBorder="1" applyAlignment="1">
      <alignment horizontal="center" vertical="center" wrapText="1"/>
    </xf>
    <xf numFmtId="0" fontId="35" fillId="2" borderId="3" xfId="0" applyFont="1" applyFill="1" applyBorder="1" applyAlignment="1">
      <alignment horizontal="left" vertical="center" wrapText="1"/>
    </xf>
    <xf numFmtId="166" fontId="35" fillId="3" borderId="3" xfId="0" applyNumberFormat="1" applyFont="1" applyFill="1" applyBorder="1" applyAlignment="1">
      <alignment horizontal="center" vertical="center" wrapText="1"/>
    </xf>
    <xf numFmtId="166" fontId="35" fillId="0" borderId="3" xfId="0" applyNumberFormat="1" applyFont="1" applyBorder="1" applyAlignment="1">
      <alignment horizontal="center" vertical="center" wrapText="1"/>
    </xf>
    <xf numFmtId="0" fontId="35" fillId="2" borderId="4" xfId="0" applyFont="1" applyFill="1" applyBorder="1" applyAlignment="1">
      <alignment horizontal="left" vertical="center" wrapText="1"/>
    </xf>
    <xf numFmtId="167" fontId="35" fillId="3" borderId="4" xfId="1" applyNumberFormat="1" applyFont="1" applyFill="1" applyBorder="1" applyAlignment="1">
      <alignment horizontal="center" vertical="center" wrapText="1"/>
    </xf>
    <xf numFmtId="167" fontId="35" fillId="0" borderId="4" xfId="1"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xf>
    <xf numFmtId="14" fontId="23" fillId="2" borderId="1" xfId="2" applyNumberFormat="1" applyFont="1" applyFill="1" applyBorder="1" applyAlignment="1">
      <alignment horizontal="center" vertical="center" wrapText="1"/>
    </xf>
    <xf numFmtId="0" fontId="23" fillId="2" borderId="1" xfId="2" quotePrefix="1" applyFont="1" applyFill="1" applyBorder="1" applyAlignment="1">
      <alignment horizontal="center" vertical="center" wrapText="1"/>
    </xf>
    <xf numFmtId="3" fontId="20" fillId="0" borderId="0" xfId="0" applyNumberFormat="1" applyFont="1" applyAlignment="1">
      <alignment horizontal="center" vertical="center" wrapText="1"/>
    </xf>
    <xf numFmtId="3" fontId="20" fillId="0" borderId="2" xfId="0" applyNumberFormat="1" applyFont="1" applyBorder="1" applyAlignment="1">
      <alignment horizontal="center" vertical="center" wrapText="1"/>
    </xf>
    <xf numFmtId="167" fontId="23" fillId="0" borderId="1" xfId="1" applyNumberFormat="1" applyFont="1" applyFill="1" applyBorder="1" applyAlignment="1">
      <alignment horizontal="center" vertical="center" wrapText="1"/>
    </xf>
    <xf numFmtId="167" fontId="20" fillId="0" borderId="0" xfId="0" applyNumberFormat="1" applyFont="1" applyAlignment="1">
      <alignment horizontal="center" vertical="center" wrapText="1"/>
    </xf>
    <xf numFmtId="3" fontId="20" fillId="0" borderId="7" xfId="0" applyNumberFormat="1" applyFont="1" applyBorder="1" applyAlignment="1">
      <alignment horizontal="left" vertical="center" wrapText="1"/>
    </xf>
    <xf numFmtId="3" fontId="20" fillId="0" borderId="0" xfId="0" applyNumberFormat="1" applyFont="1" applyAlignment="1">
      <alignment horizontal="left" vertical="center" wrapText="1"/>
    </xf>
    <xf numFmtId="3" fontId="20" fillId="0" borderId="2" xfId="0" applyNumberFormat="1" applyFont="1" applyBorder="1" applyAlignment="1">
      <alignment horizontal="left" vertical="center" wrapText="1"/>
    </xf>
    <xf numFmtId="167" fontId="23" fillId="0" borderId="1" xfId="1" applyNumberFormat="1" applyFont="1" applyFill="1" applyBorder="1" applyAlignment="1">
      <alignment horizontal="left" vertical="center" wrapText="1"/>
    </xf>
    <xf numFmtId="0" fontId="15" fillId="2" borderId="13" xfId="0" applyFont="1" applyFill="1" applyBorder="1" applyAlignment="1">
      <alignment horizontal="left" vertical="top" wrapText="1"/>
    </xf>
    <xf numFmtId="0" fontId="15" fillId="2" borderId="0" xfId="0" applyFont="1" applyFill="1" applyAlignment="1">
      <alignment horizontal="left" vertical="top"/>
    </xf>
    <xf numFmtId="0" fontId="12" fillId="0" borderId="0" xfId="0" applyFont="1" applyAlignment="1">
      <alignment horizontal="left" vertical="center"/>
    </xf>
    <xf numFmtId="0" fontId="23" fillId="2" borderId="1" xfId="0" applyFont="1" applyFill="1" applyBorder="1" applyAlignment="1">
      <alignment horizontal="center" vertical="center"/>
    </xf>
    <xf numFmtId="0" fontId="23" fillId="2" borderId="0" xfId="0" applyFont="1" applyFill="1" applyAlignment="1">
      <alignment horizontal="center" vertical="center"/>
    </xf>
    <xf numFmtId="0" fontId="23" fillId="0" borderId="0" xfId="0" applyFont="1" applyAlignment="1">
      <alignment horizontal="center" vertical="center"/>
    </xf>
    <xf numFmtId="3" fontId="20" fillId="2" borderId="7"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167" fontId="23" fillId="2" borderId="4" xfId="1" applyNumberFormat="1" applyFont="1" applyFill="1" applyBorder="1" applyAlignment="1">
      <alignment horizontal="center" vertical="center" wrapText="1"/>
    </xf>
    <xf numFmtId="167" fontId="23" fillId="0" borderId="4" xfId="1" applyNumberFormat="1" applyFont="1" applyFill="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3" fillId="0" borderId="0" xfId="0" applyNumberFormat="1" applyFont="1" applyAlignment="1">
      <alignment horizontal="center" vertical="center" wrapText="1"/>
    </xf>
    <xf numFmtId="3" fontId="23" fillId="0" borderId="1" xfId="0" applyNumberFormat="1" applyFont="1" applyBorder="1" applyAlignment="1">
      <alignment horizontal="center" vertical="center" wrapText="1"/>
    </xf>
  </cellXfs>
  <cellStyles count="8">
    <cellStyle name="Normal" xfId="0" builtinId="0"/>
    <cellStyle name="Normal 10" xfId="2" xr:uid="{F6558ADE-ED57-46D8-BEB1-8FF1BE3A9FA9}"/>
    <cellStyle name="Normal 10 4" xfId="4" xr:uid="{4970D900-F789-45FE-AC14-48749F4F0BD7}"/>
    <cellStyle name="Normal 2" xfId="6" xr:uid="{F77A35FA-B0C4-45D6-AD7E-5147DEDA77C3}"/>
    <cellStyle name="Percent" xfId="1" builtinId="5"/>
    <cellStyle name="Percent 2" xfId="7" xr:uid="{1C7F2AD8-06E2-4BE6-8DD7-DC29A4C79F24}"/>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D62"/>
  <sheetViews>
    <sheetView showGridLines="0" zoomScale="115" zoomScaleNormal="115" workbookViewId="0">
      <selection activeCell="B3" sqref="B3:B60"/>
    </sheetView>
  </sheetViews>
  <sheetFormatPr defaultColWidth="0" defaultRowHeight="14.4" zeroHeight="1" x14ac:dyDescent="0.3"/>
  <cols>
    <col min="1" max="1" width="2.5546875" style="1" customWidth="1"/>
    <col min="2" max="2" width="136.5546875" style="1" bestFit="1" customWidth="1"/>
    <col min="3" max="3" width="2.5546875" style="1" customWidth="1"/>
    <col min="4" max="4" width="8.6640625" style="1" customWidth="1"/>
    <col min="5" max="16384" width="8.6640625" style="1" hidden="1"/>
  </cols>
  <sheetData>
    <row r="1" spans="1:3" x14ac:dyDescent="0.3">
      <c r="A1" s="13"/>
      <c r="B1" s="13"/>
      <c r="C1" s="13"/>
    </row>
    <row r="2" spans="1:3" x14ac:dyDescent="0.3">
      <c r="A2" s="13"/>
      <c r="B2" s="37" t="s">
        <v>241</v>
      </c>
      <c r="C2" s="13"/>
    </row>
    <row r="3" spans="1:3" x14ac:dyDescent="0.3">
      <c r="A3" s="13"/>
      <c r="B3" s="338" t="s">
        <v>240</v>
      </c>
      <c r="C3" s="13"/>
    </row>
    <row r="4" spans="1:3" x14ac:dyDescent="0.3">
      <c r="A4" s="13"/>
      <c r="B4" s="339"/>
      <c r="C4" s="13"/>
    </row>
    <row r="5" spans="1:3" x14ac:dyDescent="0.3">
      <c r="A5" s="13"/>
      <c r="B5" s="339"/>
      <c r="C5" s="13"/>
    </row>
    <row r="6" spans="1:3" x14ac:dyDescent="0.3">
      <c r="A6" s="13"/>
      <c r="B6" s="339"/>
      <c r="C6" s="13"/>
    </row>
    <row r="7" spans="1:3" x14ac:dyDescent="0.3">
      <c r="A7" s="13"/>
      <c r="B7" s="339"/>
      <c r="C7" s="13"/>
    </row>
    <row r="8" spans="1:3" x14ac:dyDescent="0.3">
      <c r="A8" s="13"/>
      <c r="B8" s="339"/>
      <c r="C8" s="13"/>
    </row>
    <row r="9" spans="1:3" x14ac:dyDescent="0.3">
      <c r="A9" s="13"/>
      <c r="B9" s="339"/>
      <c r="C9" s="13"/>
    </row>
    <row r="10" spans="1:3" x14ac:dyDescent="0.3">
      <c r="A10" s="13"/>
      <c r="B10" s="339"/>
      <c r="C10" s="13"/>
    </row>
    <row r="11" spans="1:3" x14ac:dyDescent="0.3">
      <c r="A11" s="13"/>
      <c r="B11" s="339"/>
      <c r="C11" s="13"/>
    </row>
    <row r="12" spans="1:3" x14ac:dyDescent="0.3">
      <c r="A12" s="13"/>
      <c r="B12" s="339"/>
      <c r="C12" s="13"/>
    </row>
    <row r="13" spans="1:3" x14ac:dyDescent="0.3">
      <c r="A13" s="13"/>
      <c r="B13" s="339"/>
      <c r="C13" s="13"/>
    </row>
    <row r="14" spans="1:3" x14ac:dyDescent="0.3">
      <c r="A14" s="13"/>
      <c r="B14" s="339"/>
      <c r="C14" s="13"/>
    </row>
    <row r="15" spans="1:3" x14ac:dyDescent="0.3">
      <c r="A15" s="13"/>
      <c r="B15" s="339"/>
      <c r="C15" s="13"/>
    </row>
    <row r="16" spans="1:3" x14ac:dyDescent="0.3">
      <c r="A16" s="13"/>
      <c r="B16" s="339"/>
      <c r="C16" s="13"/>
    </row>
    <row r="17" spans="1:3" x14ac:dyDescent="0.3">
      <c r="A17" s="13"/>
      <c r="B17" s="339"/>
      <c r="C17" s="13"/>
    </row>
    <row r="18" spans="1:3" x14ac:dyDescent="0.3">
      <c r="A18" s="13"/>
      <c r="B18" s="339"/>
      <c r="C18" s="13"/>
    </row>
    <row r="19" spans="1:3" x14ac:dyDescent="0.3">
      <c r="A19" s="13"/>
      <c r="B19" s="339"/>
      <c r="C19" s="13"/>
    </row>
    <row r="20" spans="1:3" x14ac:dyDescent="0.3">
      <c r="A20" s="13"/>
      <c r="B20" s="339"/>
      <c r="C20" s="13"/>
    </row>
    <row r="21" spans="1:3" x14ac:dyDescent="0.3">
      <c r="A21" s="13"/>
      <c r="B21" s="339"/>
      <c r="C21" s="13"/>
    </row>
    <row r="22" spans="1:3" x14ac:dyDescent="0.3">
      <c r="A22" s="13"/>
      <c r="B22" s="339"/>
      <c r="C22" s="13"/>
    </row>
    <row r="23" spans="1:3" x14ac:dyDescent="0.3">
      <c r="A23" s="13"/>
      <c r="B23" s="339"/>
      <c r="C23" s="13"/>
    </row>
    <row r="24" spans="1:3" x14ac:dyDescent="0.3">
      <c r="A24" s="13"/>
      <c r="B24" s="339"/>
      <c r="C24" s="13"/>
    </row>
    <row r="25" spans="1:3" x14ac:dyDescent="0.3">
      <c r="A25" s="13"/>
      <c r="B25" s="339"/>
      <c r="C25" s="13"/>
    </row>
    <row r="26" spans="1:3" x14ac:dyDescent="0.3">
      <c r="A26" s="13"/>
      <c r="B26" s="339"/>
      <c r="C26" s="13"/>
    </row>
    <row r="27" spans="1:3" x14ac:dyDescent="0.3">
      <c r="A27" s="13"/>
      <c r="B27" s="339"/>
      <c r="C27" s="13"/>
    </row>
    <row r="28" spans="1:3" x14ac:dyDescent="0.3">
      <c r="A28" s="13"/>
      <c r="B28" s="339"/>
      <c r="C28" s="13"/>
    </row>
    <row r="29" spans="1:3" x14ac:dyDescent="0.3">
      <c r="A29" s="13"/>
      <c r="B29" s="339"/>
      <c r="C29" s="13"/>
    </row>
    <row r="30" spans="1:3" x14ac:dyDescent="0.3">
      <c r="A30" s="13"/>
      <c r="B30" s="339"/>
      <c r="C30" s="13"/>
    </row>
    <row r="31" spans="1:3" x14ac:dyDescent="0.3">
      <c r="A31" s="13"/>
      <c r="B31" s="339"/>
      <c r="C31" s="13"/>
    </row>
    <row r="32" spans="1:3" x14ac:dyDescent="0.3">
      <c r="A32" s="13"/>
      <c r="B32" s="339"/>
      <c r="C32" s="13"/>
    </row>
    <row r="33" spans="1:3" x14ac:dyDescent="0.3">
      <c r="A33" s="13"/>
      <c r="B33" s="339"/>
      <c r="C33" s="13"/>
    </row>
    <row r="34" spans="1:3" x14ac:dyDescent="0.3">
      <c r="A34" s="13"/>
      <c r="B34" s="339"/>
      <c r="C34" s="13"/>
    </row>
    <row r="35" spans="1:3" x14ac:dyDescent="0.3">
      <c r="A35" s="13"/>
      <c r="B35" s="339"/>
      <c r="C35" s="13"/>
    </row>
    <row r="36" spans="1:3" x14ac:dyDescent="0.3">
      <c r="A36" s="13"/>
      <c r="B36" s="339"/>
      <c r="C36" s="13"/>
    </row>
    <row r="37" spans="1:3" x14ac:dyDescent="0.3">
      <c r="A37" s="13"/>
      <c r="B37" s="339"/>
      <c r="C37" s="13"/>
    </row>
    <row r="38" spans="1:3" x14ac:dyDescent="0.3">
      <c r="A38" s="13"/>
      <c r="B38" s="339"/>
      <c r="C38" s="13"/>
    </row>
    <row r="39" spans="1:3" x14ac:dyDescent="0.3">
      <c r="A39" s="13"/>
      <c r="B39" s="339"/>
      <c r="C39" s="13"/>
    </row>
    <row r="40" spans="1:3" x14ac:dyDescent="0.3">
      <c r="A40" s="13"/>
      <c r="B40" s="339"/>
      <c r="C40" s="13"/>
    </row>
    <row r="41" spans="1:3" x14ac:dyDescent="0.3">
      <c r="A41" s="13"/>
      <c r="B41" s="339"/>
      <c r="C41" s="13"/>
    </row>
    <row r="42" spans="1:3" x14ac:dyDescent="0.3">
      <c r="A42" s="13"/>
      <c r="B42" s="339"/>
      <c r="C42" s="13"/>
    </row>
    <row r="43" spans="1:3" x14ac:dyDescent="0.3">
      <c r="A43" s="13"/>
      <c r="B43" s="339"/>
      <c r="C43" s="13"/>
    </row>
    <row r="44" spans="1:3" x14ac:dyDescent="0.3">
      <c r="A44" s="13"/>
      <c r="B44" s="339"/>
      <c r="C44" s="13"/>
    </row>
    <row r="45" spans="1:3" x14ac:dyDescent="0.3">
      <c r="A45" s="13"/>
      <c r="B45" s="339"/>
      <c r="C45" s="13"/>
    </row>
    <row r="46" spans="1:3" x14ac:dyDescent="0.3">
      <c r="A46" s="13"/>
      <c r="B46" s="339"/>
      <c r="C46" s="13"/>
    </row>
    <row r="47" spans="1:3" x14ac:dyDescent="0.3">
      <c r="A47" s="13"/>
      <c r="B47" s="339"/>
      <c r="C47" s="13"/>
    </row>
    <row r="48" spans="1:3" x14ac:dyDescent="0.3">
      <c r="A48" s="13"/>
      <c r="B48" s="339"/>
      <c r="C48" s="13"/>
    </row>
    <row r="49" spans="1:3" x14ac:dyDescent="0.3">
      <c r="A49" s="13"/>
      <c r="B49" s="339"/>
      <c r="C49" s="13"/>
    </row>
    <row r="50" spans="1:3" x14ac:dyDescent="0.3">
      <c r="A50" s="13"/>
      <c r="B50" s="339"/>
      <c r="C50" s="13"/>
    </row>
    <row r="51" spans="1:3" x14ac:dyDescent="0.3">
      <c r="A51" s="13"/>
      <c r="B51" s="339"/>
      <c r="C51" s="13"/>
    </row>
    <row r="52" spans="1:3" x14ac:dyDescent="0.3">
      <c r="A52" s="13"/>
      <c r="B52" s="339"/>
      <c r="C52" s="13"/>
    </row>
    <row r="53" spans="1:3" x14ac:dyDescent="0.3">
      <c r="A53" s="13"/>
      <c r="B53" s="339"/>
      <c r="C53" s="13"/>
    </row>
    <row r="54" spans="1:3" x14ac:dyDescent="0.3">
      <c r="A54" s="13"/>
      <c r="B54" s="339"/>
      <c r="C54" s="13"/>
    </row>
    <row r="55" spans="1:3" x14ac:dyDescent="0.3">
      <c r="A55" s="13"/>
      <c r="B55" s="339"/>
      <c r="C55" s="13"/>
    </row>
    <row r="56" spans="1:3" x14ac:dyDescent="0.3">
      <c r="A56" s="13"/>
      <c r="B56" s="339"/>
      <c r="C56" s="13"/>
    </row>
    <row r="57" spans="1:3" x14ac:dyDescent="0.3">
      <c r="A57" s="13"/>
      <c r="B57" s="339"/>
      <c r="C57" s="13"/>
    </row>
    <row r="58" spans="1:3" x14ac:dyDescent="0.3">
      <c r="A58" s="13"/>
      <c r="B58" s="339"/>
      <c r="C58" s="13"/>
    </row>
    <row r="59" spans="1:3" x14ac:dyDescent="0.3">
      <c r="A59" s="13"/>
      <c r="B59" s="339"/>
      <c r="C59" s="13"/>
    </row>
    <row r="60" spans="1:3" x14ac:dyDescent="0.3">
      <c r="A60" s="13"/>
      <c r="B60" s="339"/>
      <c r="C60" s="13"/>
    </row>
    <row r="61" spans="1:3" x14ac:dyDescent="0.3">
      <c r="A61" s="13"/>
      <c r="B61" s="13"/>
      <c r="C61" s="13"/>
    </row>
    <row r="62" spans="1:3" x14ac:dyDescent="0.3"/>
  </sheetData>
  <mergeCells count="1">
    <mergeCell ref="B3:B6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M15"/>
  <sheetViews>
    <sheetView showGridLines="0" workbookViewId="0">
      <selection activeCell="A4" sqref="A3:XFD4"/>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22</v>
      </c>
      <c r="C2" s="14" t="s">
        <v>237</v>
      </c>
      <c r="D2" s="90" t="s">
        <v>238</v>
      </c>
      <c r="E2" s="91" t="s">
        <v>245</v>
      </c>
      <c r="F2" s="90" t="s">
        <v>194</v>
      </c>
      <c r="G2" s="91" t="s">
        <v>246</v>
      </c>
      <c r="H2" s="13"/>
    </row>
    <row r="3" spans="1:8" ht="23.4" customHeight="1" x14ac:dyDescent="0.3">
      <c r="A3" s="13"/>
      <c r="B3" s="156" t="s">
        <v>224</v>
      </c>
      <c r="C3" s="157">
        <v>9.9975166228627774</v>
      </c>
      <c r="D3" s="158">
        <v>10.368557629736777</v>
      </c>
      <c r="E3" s="127">
        <v>-3.5785209488527481E-2</v>
      </c>
      <c r="F3" s="158">
        <v>9.582301844391754</v>
      </c>
      <c r="G3" s="127">
        <v>4.3331423410966297E-2</v>
      </c>
      <c r="H3" s="13"/>
    </row>
    <row r="4" spans="1:8" ht="6.9" customHeight="1" x14ac:dyDescent="0.3">
      <c r="A4" s="13"/>
      <c r="B4" s="80"/>
      <c r="C4" s="80"/>
      <c r="D4" s="80"/>
      <c r="E4" s="71"/>
      <c r="F4" s="70"/>
      <c r="G4" s="71"/>
      <c r="H4" s="13"/>
    </row>
    <row r="5" spans="1:8" ht="18.899999999999999" customHeight="1" x14ac:dyDescent="0.3">
      <c r="A5" s="13"/>
      <c r="B5" s="152" t="s">
        <v>100</v>
      </c>
      <c r="C5" s="153">
        <v>1294</v>
      </c>
      <c r="D5" s="154">
        <v>1432</v>
      </c>
      <c r="E5" s="155">
        <v>-9.636871508379885E-2</v>
      </c>
      <c r="F5" s="154">
        <v>1222.0000000000009</v>
      </c>
      <c r="G5" s="155">
        <v>5.8919803600653964E-2</v>
      </c>
      <c r="H5" s="13"/>
    </row>
    <row r="6" spans="1:8" ht="23.1" customHeight="1" x14ac:dyDescent="0.3">
      <c r="A6" s="13"/>
      <c r="B6" s="135" t="s">
        <v>23</v>
      </c>
      <c r="C6" s="61">
        <v>535</v>
      </c>
      <c r="D6" s="62">
        <v>525</v>
      </c>
      <c r="E6" s="63">
        <v>1.904761904761898E-2</v>
      </c>
      <c r="F6" s="62">
        <v>494</v>
      </c>
      <c r="G6" s="63">
        <v>8.2995951417003999E-2</v>
      </c>
      <c r="H6" s="13"/>
    </row>
    <row r="7" spans="1:8" ht="6.9" customHeight="1" x14ac:dyDescent="0.3">
      <c r="A7" s="13"/>
      <c r="B7" s="79"/>
      <c r="C7" s="78"/>
      <c r="D7" s="78"/>
      <c r="E7" s="67"/>
      <c r="F7" s="78"/>
      <c r="G7" s="67"/>
      <c r="H7" s="13"/>
    </row>
    <row r="8" spans="1:8" ht="18.899999999999999" customHeight="1" x14ac:dyDescent="0.3">
      <c r="A8" s="13"/>
      <c r="B8" s="72" t="s">
        <v>221</v>
      </c>
      <c r="C8" s="69">
        <v>752</v>
      </c>
      <c r="D8" s="70">
        <v>554</v>
      </c>
      <c r="E8" s="71">
        <v>0.35740072202166062</v>
      </c>
      <c r="F8" s="70">
        <v>540</v>
      </c>
      <c r="G8" s="71">
        <v>0.3925925925925926</v>
      </c>
      <c r="H8" s="13"/>
    </row>
    <row r="9" spans="1:8" ht="18.600000000000001" customHeight="1" x14ac:dyDescent="0.3">
      <c r="A9" s="13"/>
      <c r="B9" s="80" t="s">
        <v>206</v>
      </c>
      <c r="C9" s="69">
        <v>140</v>
      </c>
      <c r="D9" s="70">
        <v>1116</v>
      </c>
      <c r="E9" s="71">
        <v>-0.87455197132616491</v>
      </c>
      <c r="F9" s="70">
        <v>-12</v>
      </c>
      <c r="G9" s="71" t="s">
        <v>248</v>
      </c>
      <c r="H9" s="13"/>
    </row>
    <row r="10" spans="1:8" ht="18.899999999999999" customHeight="1" x14ac:dyDescent="0.3">
      <c r="A10" s="13"/>
      <c r="B10" s="80" t="s">
        <v>222</v>
      </c>
      <c r="C10" s="69">
        <v>892</v>
      </c>
      <c r="D10" s="70">
        <v>1670</v>
      </c>
      <c r="E10" s="71">
        <v>-0.46586826347305388</v>
      </c>
      <c r="F10" s="70">
        <v>528</v>
      </c>
      <c r="G10" s="71">
        <v>0.68939393939393945</v>
      </c>
      <c r="H10" s="13"/>
    </row>
    <row r="11" spans="1:8" ht="6.9" customHeight="1" x14ac:dyDescent="0.3">
      <c r="A11" s="13"/>
      <c r="B11" s="77"/>
      <c r="C11" s="81"/>
      <c r="D11" s="81"/>
      <c r="E11" s="67"/>
      <c r="F11" s="81"/>
      <c r="G11" s="67"/>
      <c r="H11" s="13"/>
    </row>
    <row r="12" spans="1:8" ht="18.899999999999999" customHeight="1" x14ac:dyDescent="0.3">
      <c r="A12" s="13"/>
      <c r="B12" s="82" t="s">
        <v>208</v>
      </c>
      <c r="C12" s="69">
        <v>1249</v>
      </c>
      <c r="D12" s="151">
        <v>1447</v>
      </c>
      <c r="E12" s="71">
        <v>-0.13683483068417412</v>
      </c>
      <c r="F12" s="151">
        <v>1348</v>
      </c>
      <c r="G12" s="71">
        <v>-7.3442136498516275E-2</v>
      </c>
      <c r="H12" s="13"/>
    </row>
    <row r="13" spans="1:8" ht="18.899999999999999" customHeight="1" thickBot="1" x14ac:dyDescent="0.35">
      <c r="A13" s="13"/>
      <c r="B13" s="83" t="s">
        <v>10</v>
      </c>
      <c r="C13" s="84">
        <v>1742.9999999999995</v>
      </c>
      <c r="D13" s="85">
        <v>2214</v>
      </c>
      <c r="E13" s="86">
        <v>-0.21273712737127393</v>
      </c>
      <c r="F13" s="85">
        <v>1710.0000000000005</v>
      </c>
      <c r="G13" s="86">
        <v>1.9298245614034482E-2</v>
      </c>
      <c r="H13" s="13"/>
    </row>
    <row r="14" spans="1:8" x14ac:dyDescent="0.3">
      <c r="A14" s="13"/>
      <c r="B14" s="13"/>
      <c r="C14" s="13"/>
      <c r="D14" s="13"/>
      <c r="E14" s="13"/>
      <c r="F14" s="13"/>
      <c r="G14" s="13"/>
      <c r="H14" s="13"/>
    </row>
    <row r="15" spans="1:8"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M16"/>
  <sheetViews>
    <sheetView showGridLines="0" topLeftCell="A2" workbookViewId="0">
      <selection activeCell="G15" sqref="G15"/>
    </sheetView>
  </sheetViews>
  <sheetFormatPr defaultColWidth="0" defaultRowHeight="14.4" zeroHeight="1" x14ac:dyDescent="0.3"/>
  <cols>
    <col min="1" max="1" width="2.5546875" customWidth="1"/>
    <col min="2" max="2" width="65.554687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28</v>
      </c>
      <c r="C2" s="14" t="s">
        <v>237</v>
      </c>
      <c r="D2" s="90" t="s">
        <v>238</v>
      </c>
      <c r="E2" s="91" t="s">
        <v>245</v>
      </c>
      <c r="F2" s="90" t="s">
        <v>194</v>
      </c>
      <c r="G2" s="91" t="s">
        <v>246</v>
      </c>
      <c r="H2" s="13"/>
    </row>
    <row r="3" spans="1:8" ht="18.75" customHeight="1" x14ac:dyDescent="0.3">
      <c r="A3" s="13"/>
      <c r="B3" s="159" t="s">
        <v>130</v>
      </c>
      <c r="C3" s="160">
        <v>11.30367235386101</v>
      </c>
      <c r="D3" s="161">
        <v>11.363088545456929</v>
      </c>
      <c r="E3" s="162">
        <v>-5.2288769341389818E-3</v>
      </c>
      <c r="F3" s="161">
        <v>9.5587431399398248</v>
      </c>
      <c r="G3" s="162">
        <v>0.18254797606499662</v>
      </c>
      <c r="H3" s="13"/>
    </row>
    <row r="4" spans="1:8" ht="18.75" customHeight="1" x14ac:dyDescent="0.3">
      <c r="A4" s="13"/>
      <c r="B4" s="163" t="s">
        <v>30</v>
      </c>
      <c r="C4" s="164">
        <v>6.7945582838610115</v>
      </c>
      <c r="D4" s="165">
        <v>6.4774572554569296</v>
      </c>
      <c r="E4" s="67">
        <v>4.8954553600016437E-2</v>
      </c>
      <c r="F4" s="165">
        <v>5.9952641399398248</v>
      </c>
      <c r="G4" s="67">
        <v>0.13332092219196356</v>
      </c>
      <c r="H4" s="13"/>
    </row>
    <row r="5" spans="1:8" ht="18.75" customHeight="1" x14ac:dyDescent="0.3">
      <c r="A5" s="13"/>
      <c r="B5" s="163" t="s">
        <v>191</v>
      </c>
      <c r="C5" s="164">
        <v>4.5091140700000008</v>
      </c>
      <c r="D5" s="165">
        <v>4.8856312899999992</v>
      </c>
      <c r="E5" s="67">
        <v>-7.7066237227246481E-2</v>
      </c>
      <c r="F5" s="165">
        <v>3.5634789999999996</v>
      </c>
      <c r="G5" s="67">
        <v>0.2653684980324007</v>
      </c>
      <c r="H5" s="13"/>
    </row>
    <row r="6" spans="1:8" ht="18.75" customHeight="1" x14ac:dyDescent="0.3">
      <c r="A6" s="13"/>
      <c r="B6" s="159" t="s">
        <v>131</v>
      </c>
      <c r="C6" s="160">
        <v>22.738847782566417</v>
      </c>
      <c r="D6" s="161">
        <v>21.525775345966416</v>
      </c>
      <c r="E6" s="162">
        <v>5.6354413121165958E-2</v>
      </c>
      <c r="F6" s="161">
        <v>19.504053709473613</v>
      </c>
      <c r="G6" s="162">
        <v>0.16585239772599603</v>
      </c>
      <c r="H6" s="13"/>
    </row>
    <row r="7" spans="1:8" ht="18.75" customHeight="1" x14ac:dyDescent="0.3">
      <c r="A7" s="13"/>
      <c r="B7" s="163" t="s">
        <v>132</v>
      </c>
      <c r="C7" s="164">
        <v>16.210699999999999</v>
      </c>
      <c r="D7" s="165">
        <v>15.0556</v>
      </c>
      <c r="E7" s="67">
        <v>7.6722282738648673E-2</v>
      </c>
      <c r="F7" s="165">
        <v>13.700899999999999</v>
      </c>
      <c r="G7" s="67">
        <v>0.18318504623783838</v>
      </c>
      <c r="H7" s="13"/>
    </row>
    <row r="8" spans="1:8" ht="18.75" customHeight="1" x14ac:dyDescent="0.3">
      <c r="A8" s="13"/>
      <c r="B8" s="163" t="s">
        <v>195</v>
      </c>
      <c r="C8" s="164">
        <v>6.5279799999999994</v>
      </c>
      <c r="D8" s="165">
        <v>6.4699799999999996</v>
      </c>
      <c r="E8" s="67">
        <v>8.9644790246645734E-3</v>
      </c>
      <c r="F8" s="165">
        <v>5.8024799999999992</v>
      </c>
      <c r="G8" s="67">
        <v>0.12503274461954206</v>
      </c>
      <c r="H8" s="13"/>
    </row>
    <row r="9" spans="1:8" ht="18.75" customHeight="1" x14ac:dyDescent="0.3">
      <c r="A9" s="13"/>
      <c r="B9" s="159" t="s">
        <v>133</v>
      </c>
      <c r="C9" s="160">
        <v>97.51570000000001</v>
      </c>
      <c r="D9" s="161">
        <v>97.191999999999993</v>
      </c>
      <c r="E9" s="162" t="s">
        <v>244</v>
      </c>
      <c r="F9" s="161">
        <v>84.117199999999997</v>
      </c>
      <c r="G9" s="162">
        <v>0.15928371367568128</v>
      </c>
      <c r="H9" s="13"/>
    </row>
    <row r="10" spans="1:8" ht="18.75" customHeight="1" x14ac:dyDescent="0.3">
      <c r="A10" s="13"/>
      <c r="B10" s="166" t="s">
        <v>29</v>
      </c>
      <c r="C10" s="93">
        <v>27.8245</v>
      </c>
      <c r="D10" s="94">
        <v>26.002299999999998</v>
      </c>
      <c r="E10" s="63">
        <v>7.0078416140110678E-2</v>
      </c>
      <c r="F10" s="94">
        <v>23.4879</v>
      </c>
      <c r="G10" s="63">
        <v>0.18463123565750883</v>
      </c>
      <c r="H10" s="13"/>
    </row>
    <row r="11" spans="1:8" ht="18.75" customHeight="1" x14ac:dyDescent="0.3">
      <c r="A11" s="13"/>
      <c r="B11" s="79" t="s">
        <v>134</v>
      </c>
      <c r="C11" s="164">
        <v>6.049593999999999</v>
      </c>
      <c r="D11" s="165">
        <v>6.0631659999999998</v>
      </c>
      <c r="E11" s="67" t="s">
        <v>244</v>
      </c>
      <c r="F11" s="165">
        <v>5.9879147009999993</v>
      </c>
      <c r="G11" s="67">
        <v>1.0300630867319915E-2</v>
      </c>
      <c r="H11" s="13"/>
    </row>
    <row r="12" spans="1:8" ht="18.75" customHeight="1" x14ac:dyDescent="0.3">
      <c r="A12" s="13"/>
      <c r="B12" s="167" t="s">
        <v>135</v>
      </c>
      <c r="C12" s="93">
        <v>2.7593570000000001</v>
      </c>
      <c r="D12" s="94">
        <v>2.7639110000000002</v>
      </c>
      <c r="E12" s="63" t="s">
        <v>244</v>
      </c>
      <c r="F12" s="94">
        <v>2.7672821340000002</v>
      </c>
      <c r="G12" s="63" t="s">
        <v>244</v>
      </c>
      <c r="H12" s="13"/>
    </row>
    <row r="13" spans="1:8" ht="18.75" customHeight="1" x14ac:dyDescent="0.3">
      <c r="A13" s="13"/>
      <c r="B13" s="79" t="s">
        <v>31</v>
      </c>
      <c r="C13" s="164">
        <v>14.488659928604541</v>
      </c>
      <c r="D13" s="165">
        <v>13.754676005993927</v>
      </c>
      <c r="E13" s="67">
        <v>5.3362501762365344E-2</v>
      </c>
      <c r="F13" s="165">
        <v>14.915035992745459</v>
      </c>
      <c r="G13" s="67">
        <v>-2.8586995321251862E-2</v>
      </c>
      <c r="H13" s="13"/>
    </row>
    <row r="14" spans="1:8" ht="18.75" customHeight="1" thickBot="1" x14ac:dyDescent="0.35">
      <c r="A14" s="13"/>
      <c r="B14" s="168" t="s">
        <v>32</v>
      </c>
      <c r="C14" s="169">
        <v>35.740364200000002</v>
      </c>
      <c r="D14" s="170">
        <v>30.145253601456744</v>
      </c>
      <c r="E14" s="125">
        <v>0.18560502666571965</v>
      </c>
      <c r="F14" s="170">
        <v>35.683093284903407</v>
      </c>
      <c r="G14" s="125" t="s">
        <v>244</v>
      </c>
      <c r="H14" s="13"/>
    </row>
    <row r="15" spans="1:8" x14ac:dyDescent="0.3">
      <c r="A15" s="13"/>
      <c r="B15" s="13"/>
      <c r="C15" s="13"/>
      <c r="D15" s="13"/>
      <c r="E15" s="13"/>
      <c r="F15" s="13"/>
      <c r="G15" s="13"/>
      <c r="H15" s="13"/>
    </row>
    <row r="16" spans="1:8"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M13"/>
  <sheetViews>
    <sheetView showGridLines="0" workbookViewId="0">
      <selection activeCell="D2" sqref="D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22</v>
      </c>
      <c r="C2" s="14" t="s">
        <v>237</v>
      </c>
      <c r="D2" s="90" t="s">
        <v>238</v>
      </c>
      <c r="E2" s="91" t="s">
        <v>245</v>
      </c>
      <c r="F2" s="90" t="s">
        <v>194</v>
      </c>
      <c r="G2" s="91" t="s">
        <v>246</v>
      </c>
      <c r="H2" s="13"/>
    </row>
    <row r="3" spans="1:8" ht="18.899999999999999" customHeight="1" x14ac:dyDescent="0.3">
      <c r="A3" s="13"/>
      <c r="B3" s="134" t="s">
        <v>100</v>
      </c>
      <c r="C3" s="148">
        <v>505.99999999999909</v>
      </c>
      <c r="D3" s="149">
        <v>574.99999999999818</v>
      </c>
      <c r="E3" s="150">
        <v>-0.11999999999999877</v>
      </c>
      <c r="F3" s="149">
        <v>610.99999999999909</v>
      </c>
      <c r="G3" s="150">
        <v>-0.17184942716857632</v>
      </c>
      <c r="H3" s="13"/>
    </row>
    <row r="4" spans="1:8" ht="23.1" customHeight="1" x14ac:dyDescent="0.3">
      <c r="A4" s="13"/>
      <c r="B4" s="135" t="s">
        <v>23</v>
      </c>
      <c r="C4" s="61">
        <v>44</v>
      </c>
      <c r="D4" s="62">
        <v>-25</v>
      </c>
      <c r="E4" s="63" t="s">
        <v>248</v>
      </c>
      <c r="F4" s="62">
        <v>-39</v>
      </c>
      <c r="G4" s="63" t="s">
        <v>248</v>
      </c>
      <c r="H4" s="13"/>
    </row>
    <row r="5" spans="1:8" ht="6.9" customHeight="1" x14ac:dyDescent="0.3">
      <c r="A5" s="13"/>
      <c r="B5" s="79"/>
      <c r="C5" s="78"/>
      <c r="D5" s="78"/>
      <c r="E5" s="67"/>
      <c r="F5" s="78"/>
      <c r="G5" s="67"/>
      <c r="H5" s="13"/>
    </row>
    <row r="6" spans="1:8" ht="18.899999999999999" customHeight="1" x14ac:dyDescent="0.3">
      <c r="A6" s="13"/>
      <c r="B6" s="72" t="s">
        <v>221</v>
      </c>
      <c r="C6" s="69">
        <v>645</v>
      </c>
      <c r="D6" s="70">
        <v>108.83000000000004</v>
      </c>
      <c r="E6" s="71" t="s">
        <v>252</v>
      </c>
      <c r="F6" s="70">
        <v>942.83</v>
      </c>
      <c r="G6" s="71">
        <v>-0.31588939681596895</v>
      </c>
      <c r="H6" s="13"/>
    </row>
    <row r="7" spans="1:8" ht="18.899999999999999" customHeight="1" x14ac:dyDescent="0.3">
      <c r="A7" s="13"/>
      <c r="B7" s="80" t="s">
        <v>206</v>
      </c>
      <c r="C7" s="69">
        <v>238</v>
      </c>
      <c r="D7" s="70">
        <v>-661.83</v>
      </c>
      <c r="E7" s="71" t="s">
        <v>248</v>
      </c>
      <c r="F7" s="70">
        <v>735.17</v>
      </c>
      <c r="G7" s="71">
        <v>-0.67626535359168627</v>
      </c>
      <c r="H7" s="13"/>
    </row>
    <row r="8" spans="1:8" ht="18.899999999999999" customHeight="1" x14ac:dyDescent="0.3">
      <c r="A8" s="13"/>
      <c r="B8" s="80" t="s">
        <v>222</v>
      </c>
      <c r="C8" s="69">
        <v>883</v>
      </c>
      <c r="D8" s="70">
        <v>-553</v>
      </c>
      <c r="E8" s="71" t="s">
        <v>248</v>
      </c>
      <c r="F8" s="70">
        <v>1678</v>
      </c>
      <c r="G8" s="71">
        <v>-0.47377830750893923</v>
      </c>
      <c r="H8" s="13"/>
    </row>
    <row r="9" spans="1:8" ht="6.9" customHeight="1" x14ac:dyDescent="0.3">
      <c r="A9" s="13"/>
      <c r="B9" s="77"/>
      <c r="C9" s="81"/>
      <c r="D9" s="81"/>
      <c r="E9" s="67"/>
      <c r="F9" s="81"/>
      <c r="G9" s="67"/>
      <c r="H9" s="13"/>
    </row>
    <row r="10" spans="1:8" ht="18.899999999999999" customHeight="1" x14ac:dyDescent="0.3">
      <c r="A10" s="13"/>
      <c r="B10" s="82" t="s">
        <v>208</v>
      </c>
      <c r="C10" s="69">
        <v>597</v>
      </c>
      <c r="D10" s="151">
        <v>604</v>
      </c>
      <c r="E10" s="71">
        <v>-1.1589403973509937E-2</v>
      </c>
      <c r="F10" s="151">
        <v>692</v>
      </c>
      <c r="G10" s="71">
        <v>-0.13728323699421963</v>
      </c>
      <c r="H10" s="13"/>
    </row>
    <row r="11" spans="1:8" ht="18.899999999999999" customHeight="1" thickBot="1" x14ac:dyDescent="0.35">
      <c r="A11" s="13"/>
      <c r="B11" s="83" t="s">
        <v>10</v>
      </c>
      <c r="C11" s="84">
        <v>-399</v>
      </c>
      <c r="D11" s="85">
        <v>1201.0000000000002</v>
      </c>
      <c r="E11" s="86" t="s">
        <v>248</v>
      </c>
      <c r="F11" s="85">
        <v>-248.99999999999972</v>
      </c>
      <c r="G11" s="86" t="s">
        <v>248</v>
      </c>
      <c r="H11" s="13"/>
    </row>
    <row r="12" spans="1:8" x14ac:dyDescent="0.3">
      <c r="A12" s="13"/>
      <c r="B12" s="13"/>
      <c r="C12" s="13"/>
      <c r="D12" s="13"/>
      <c r="E12" s="13"/>
      <c r="F12" s="13"/>
      <c r="G12" s="13"/>
      <c r="H12" s="13"/>
    </row>
    <row r="13" spans="1:8"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M12"/>
  <sheetViews>
    <sheetView showGridLines="0" workbookViewId="0">
      <selection activeCell="F7" sqref="F7"/>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22</v>
      </c>
      <c r="C2" s="14" t="s">
        <v>237</v>
      </c>
      <c r="D2" s="90" t="s">
        <v>238</v>
      </c>
      <c r="E2" s="91" t="s">
        <v>245</v>
      </c>
      <c r="F2" s="90" t="s">
        <v>194</v>
      </c>
      <c r="G2" s="91" t="s">
        <v>246</v>
      </c>
      <c r="H2" s="13"/>
    </row>
    <row r="3" spans="1:8" ht="18.899999999999999" customHeight="1" x14ac:dyDescent="0.3">
      <c r="A3" s="13"/>
      <c r="B3" s="133" t="s">
        <v>100</v>
      </c>
      <c r="C3" s="130">
        <v>541</v>
      </c>
      <c r="D3" s="126">
        <v>679.99999999997863</v>
      </c>
      <c r="E3" s="127">
        <v>-0.20441176470585731</v>
      </c>
      <c r="F3" s="126">
        <v>1217.0000000000034</v>
      </c>
      <c r="G3" s="127">
        <v>-0.55546425636811958</v>
      </c>
      <c r="H3" s="13"/>
    </row>
    <row r="4" spans="1:8" ht="6.9" customHeight="1" x14ac:dyDescent="0.3">
      <c r="A4" s="13"/>
      <c r="B4" s="171"/>
      <c r="C4" s="172"/>
      <c r="D4" s="173"/>
      <c r="E4" s="174"/>
      <c r="F4" s="173"/>
      <c r="G4" s="174"/>
      <c r="H4" s="13"/>
    </row>
    <row r="5" spans="1:8" ht="18.899999999999999" customHeight="1" x14ac:dyDescent="0.3">
      <c r="A5" s="13"/>
      <c r="B5" s="72" t="s">
        <v>221</v>
      </c>
      <c r="C5" s="69">
        <v>386</v>
      </c>
      <c r="D5" s="70">
        <v>1013</v>
      </c>
      <c r="E5" s="71">
        <v>-0.61895360315893388</v>
      </c>
      <c r="F5" s="70">
        <v>520</v>
      </c>
      <c r="G5" s="71">
        <v>-0.25769230769230766</v>
      </c>
      <c r="H5" s="13"/>
    </row>
    <row r="6" spans="1:8" ht="18.899999999999999" customHeight="1" x14ac:dyDescent="0.3">
      <c r="A6" s="13"/>
      <c r="B6" s="80" t="s">
        <v>206</v>
      </c>
      <c r="C6" s="69">
        <v>-75</v>
      </c>
      <c r="D6" s="70">
        <v>-172</v>
      </c>
      <c r="E6" s="71" t="s">
        <v>248</v>
      </c>
      <c r="F6" s="70">
        <v>-1258</v>
      </c>
      <c r="G6" s="71" t="s">
        <v>248</v>
      </c>
      <c r="H6" s="13"/>
    </row>
    <row r="7" spans="1:8" ht="18.899999999999999" customHeight="1" x14ac:dyDescent="0.3">
      <c r="A7" s="13"/>
      <c r="B7" s="80" t="s">
        <v>222</v>
      </c>
      <c r="C7" s="69">
        <v>311</v>
      </c>
      <c r="D7" s="70">
        <v>841</v>
      </c>
      <c r="E7" s="71">
        <v>-0.63020214030915578</v>
      </c>
      <c r="F7" s="70">
        <v>-738</v>
      </c>
      <c r="G7" s="71" t="s">
        <v>248</v>
      </c>
      <c r="H7" s="13"/>
    </row>
    <row r="8" spans="1:8" ht="6.9" customHeight="1" x14ac:dyDescent="0.3">
      <c r="A8" s="13"/>
      <c r="B8" s="77"/>
      <c r="C8" s="81"/>
      <c r="D8" s="81"/>
      <c r="E8" s="67"/>
      <c r="F8" s="81"/>
      <c r="G8" s="67"/>
      <c r="H8" s="13"/>
    </row>
    <row r="9" spans="1:8" ht="18.899999999999999" customHeight="1" x14ac:dyDescent="0.3">
      <c r="A9" s="13"/>
      <c r="B9" s="82" t="s">
        <v>208</v>
      </c>
      <c r="C9" s="69">
        <v>1117</v>
      </c>
      <c r="D9" s="70">
        <v>1356</v>
      </c>
      <c r="E9" s="71">
        <v>-0.17625368731563418</v>
      </c>
      <c r="F9" s="70">
        <v>1769.9999999999998</v>
      </c>
      <c r="G9" s="71">
        <v>-0.3689265536723163</v>
      </c>
      <c r="H9" s="13"/>
    </row>
    <row r="10" spans="1:8" ht="18.899999999999999" customHeight="1" thickBot="1" x14ac:dyDescent="0.35">
      <c r="A10" s="13"/>
      <c r="B10" s="83" t="s">
        <v>10</v>
      </c>
      <c r="C10" s="84">
        <v>-1415</v>
      </c>
      <c r="D10" s="85">
        <v>4610.0000000000009</v>
      </c>
      <c r="E10" s="86" t="s">
        <v>248</v>
      </c>
      <c r="F10" s="85">
        <v>-2237.0000000000009</v>
      </c>
      <c r="G10" s="86" t="s">
        <v>248</v>
      </c>
      <c r="H10" s="13"/>
    </row>
    <row r="11" spans="1:8" x14ac:dyDescent="0.3">
      <c r="A11" s="13"/>
      <c r="B11" s="13"/>
      <c r="C11" s="13"/>
      <c r="D11" s="13"/>
      <c r="E11" s="13"/>
      <c r="F11" s="13"/>
      <c r="G11" s="13"/>
      <c r="H11" s="13"/>
    </row>
    <row r="12" spans="1:8"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M14"/>
  <sheetViews>
    <sheetView showGridLines="0" workbookViewId="0">
      <selection activeCell="G7" sqref="G7"/>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35</v>
      </c>
      <c r="C2" s="14" t="s">
        <v>237</v>
      </c>
      <c r="D2" s="90" t="s">
        <v>238</v>
      </c>
      <c r="E2" s="91" t="s">
        <v>245</v>
      </c>
      <c r="F2" s="90" t="s">
        <v>194</v>
      </c>
      <c r="G2" s="91" t="s">
        <v>246</v>
      </c>
      <c r="H2" s="13"/>
    </row>
    <row r="3" spans="1:8" ht="18.899999999999999" customHeight="1" x14ac:dyDescent="0.3">
      <c r="A3" s="13"/>
      <c r="B3" s="133" t="s">
        <v>36</v>
      </c>
      <c r="C3" s="130">
        <v>1548.634010164184</v>
      </c>
      <c r="D3" s="126">
        <v>1432.3206044475321</v>
      </c>
      <c r="E3" s="127">
        <v>8.1206264404410922E-2</v>
      </c>
      <c r="F3" s="126">
        <v>1424.2931017954861</v>
      </c>
      <c r="G3" s="127">
        <v>8.7300084660911326E-2</v>
      </c>
      <c r="H3" s="13"/>
    </row>
    <row r="4" spans="1:8" ht="18.899999999999999" customHeight="1" x14ac:dyDescent="0.3">
      <c r="A4" s="13"/>
      <c r="B4" s="131" t="s">
        <v>37</v>
      </c>
      <c r="C4" s="65">
        <v>434.91856688514696</v>
      </c>
      <c r="D4" s="66">
        <v>423.99103205922279</v>
      </c>
      <c r="E4" s="67">
        <v>2.5773032917351557E-2</v>
      </c>
      <c r="F4" s="66">
        <v>382.3047543264197</v>
      </c>
      <c r="G4" s="67">
        <v>0.13762270011898536</v>
      </c>
      <c r="H4" s="13"/>
    </row>
    <row r="5" spans="1:8" ht="18.899999999999999" customHeight="1" x14ac:dyDescent="0.3">
      <c r="A5" s="13"/>
      <c r="B5" s="131" t="s">
        <v>38</v>
      </c>
      <c r="C5" s="65">
        <v>626.57191197090174</v>
      </c>
      <c r="D5" s="66">
        <v>541.02131411549476</v>
      </c>
      <c r="E5" s="67">
        <v>0.15812796210306801</v>
      </c>
      <c r="F5" s="66">
        <v>618.02177202292251</v>
      </c>
      <c r="G5" s="67">
        <v>1.3834690515825532E-2</v>
      </c>
      <c r="H5" s="13"/>
    </row>
    <row r="6" spans="1:8" ht="18.899999999999999" customHeight="1" x14ac:dyDescent="0.3">
      <c r="A6" s="13"/>
      <c r="B6" s="166" t="s">
        <v>39</v>
      </c>
      <c r="C6" s="61">
        <v>487.14353130813521</v>
      </c>
      <c r="D6" s="62">
        <v>467.30825827281467</v>
      </c>
      <c r="E6" s="63">
        <v>4.2445800355919827E-2</v>
      </c>
      <c r="F6" s="62">
        <v>423.96657544614379</v>
      </c>
      <c r="G6" s="63">
        <v>0.14901400138798615</v>
      </c>
      <c r="H6" s="13"/>
    </row>
    <row r="7" spans="1:8" ht="18.899999999999999" customHeight="1" thickBot="1" x14ac:dyDescent="0.35">
      <c r="A7" s="13"/>
      <c r="B7" s="175" t="s">
        <v>40</v>
      </c>
      <c r="C7" s="176">
        <v>0.87401392214470142</v>
      </c>
      <c r="D7" s="177">
        <v>0.81523906118190237</v>
      </c>
      <c r="E7" s="125"/>
      <c r="F7" s="177">
        <v>0.79014333448831986</v>
      </c>
      <c r="G7" s="125"/>
      <c r="H7" s="13"/>
    </row>
    <row r="8" spans="1:8" ht="14.4" customHeight="1" x14ac:dyDescent="0.3">
      <c r="A8" s="13"/>
      <c r="B8" s="13"/>
      <c r="C8" s="13"/>
      <c r="D8" s="13"/>
      <c r="E8" s="13"/>
      <c r="F8" s="13"/>
      <c r="G8" s="13"/>
      <c r="H8" s="13"/>
    </row>
    <row r="9" spans="1:8" ht="35.25" customHeight="1" thickBot="1" x14ac:dyDescent="0.35">
      <c r="A9" s="13"/>
      <c r="B9" s="15" t="s">
        <v>41</v>
      </c>
      <c r="C9" s="14" t="s">
        <v>237</v>
      </c>
      <c r="D9" s="90" t="s">
        <v>238</v>
      </c>
      <c r="E9" s="91" t="s">
        <v>245</v>
      </c>
      <c r="F9" s="90" t="s">
        <v>194</v>
      </c>
      <c r="G9" s="91" t="s">
        <v>246</v>
      </c>
      <c r="H9" s="13"/>
    </row>
    <row r="10" spans="1:8" ht="18.899999999999999" customHeight="1" x14ac:dyDescent="0.3">
      <c r="A10" s="13"/>
      <c r="B10" s="178" t="s">
        <v>42</v>
      </c>
      <c r="C10" s="65">
        <v>1249.9483138795499</v>
      </c>
      <c r="D10" s="66">
        <v>1232.5634453534501</v>
      </c>
      <c r="E10" s="67">
        <v>1.4104643936697636E-2</v>
      </c>
      <c r="F10" s="66">
        <v>1286.99682301245</v>
      </c>
      <c r="G10" s="67">
        <v>-2.8786791443805804E-2</v>
      </c>
      <c r="H10" s="13"/>
    </row>
    <row r="11" spans="1:8" ht="18.899999999999999" customHeight="1" x14ac:dyDescent="0.3">
      <c r="A11" s="13"/>
      <c r="B11" s="92" t="s">
        <v>43</v>
      </c>
      <c r="C11" s="61">
        <v>1173.1878797375998</v>
      </c>
      <c r="D11" s="62">
        <v>1080.4973350587049</v>
      </c>
      <c r="E11" s="63">
        <v>8.5785074771941749E-2</v>
      </c>
      <c r="F11" s="62">
        <v>1076.0854193311</v>
      </c>
      <c r="G11" s="63">
        <v>9.0236758775952275E-2</v>
      </c>
      <c r="H11" s="13"/>
    </row>
    <row r="12" spans="1:8" ht="18.899999999999999" customHeight="1" thickBot="1" x14ac:dyDescent="0.35">
      <c r="A12" s="13"/>
      <c r="B12" s="175" t="s">
        <v>44</v>
      </c>
      <c r="C12" s="176">
        <v>0.78475835329126875</v>
      </c>
      <c r="D12" s="177">
        <v>0.7888226068732116</v>
      </c>
      <c r="E12" s="125"/>
      <c r="F12" s="177">
        <v>0.73059439206079335</v>
      </c>
      <c r="G12" s="125"/>
      <c r="H12" s="13"/>
    </row>
    <row r="13" spans="1:8" x14ac:dyDescent="0.3">
      <c r="A13" s="13"/>
      <c r="B13" s="13"/>
      <c r="C13" s="13"/>
      <c r="D13" s="13"/>
      <c r="E13" s="13"/>
      <c r="F13" s="13"/>
      <c r="G13" s="13"/>
      <c r="H13" s="13"/>
    </row>
    <row r="14" spans="1:8"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M14"/>
  <sheetViews>
    <sheetView showGridLines="0" workbookViewId="0">
      <selection activeCell="C12" sqref="C1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225</v>
      </c>
      <c r="C2" s="14" t="s">
        <v>237</v>
      </c>
      <c r="D2" s="179" t="s">
        <v>238</v>
      </c>
      <c r="E2" s="180" t="s">
        <v>245</v>
      </c>
      <c r="F2" s="179" t="s">
        <v>194</v>
      </c>
      <c r="G2" s="180" t="s">
        <v>246</v>
      </c>
      <c r="H2" s="13"/>
    </row>
    <row r="3" spans="1:8" ht="23.4" customHeight="1" x14ac:dyDescent="0.3">
      <c r="A3" s="13"/>
      <c r="B3" s="181" t="s">
        <v>226</v>
      </c>
      <c r="C3" s="182">
        <v>29.44166448</v>
      </c>
      <c r="D3" s="183">
        <v>25.851541493333333</v>
      </c>
      <c r="E3" s="18">
        <v>0.13887461943391255</v>
      </c>
      <c r="F3" s="183">
        <v>71.722685623333334</v>
      </c>
      <c r="G3" s="184">
        <v>-0.58950694296893658</v>
      </c>
      <c r="H3" s="13"/>
    </row>
    <row r="4" spans="1:8" ht="6.9" customHeight="1" x14ac:dyDescent="0.3">
      <c r="A4" s="13"/>
      <c r="B4" s="185"/>
      <c r="C4" s="186"/>
      <c r="D4" s="187"/>
      <c r="E4" s="188"/>
      <c r="F4" s="187"/>
      <c r="G4" s="188"/>
      <c r="H4" s="13"/>
    </row>
    <row r="5" spans="1:8" ht="18.899999999999999" customHeight="1" x14ac:dyDescent="0.3">
      <c r="A5" s="13"/>
      <c r="B5" s="80" t="s">
        <v>100</v>
      </c>
      <c r="C5" s="69">
        <v>301</v>
      </c>
      <c r="D5" s="70">
        <v>317.99999999998545</v>
      </c>
      <c r="E5" s="71">
        <v>-5.3459119496812035E-2</v>
      </c>
      <c r="F5" s="70">
        <v>962</v>
      </c>
      <c r="G5" s="71">
        <v>-0.68711018711018712</v>
      </c>
      <c r="H5" s="13"/>
    </row>
    <row r="6" spans="1:8" ht="6.9" customHeight="1" x14ac:dyDescent="0.3">
      <c r="A6" s="13"/>
      <c r="B6" s="171"/>
      <c r="C6" s="172"/>
      <c r="D6" s="173"/>
      <c r="E6" s="174"/>
      <c r="F6" s="173"/>
      <c r="G6" s="174"/>
      <c r="H6" s="13"/>
    </row>
    <row r="7" spans="1:8" ht="18.899999999999999" customHeight="1" x14ac:dyDescent="0.3">
      <c r="A7" s="13"/>
      <c r="B7" s="72" t="s">
        <v>221</v>
      </c>
      <c r="C7" s="69">
        <v>236</v>
      </c>
      <c r="D7" s="70">
        <v>581</v>
      </c>
      <c r="E7" s="71">
        <v>-0.59380378657487087</v>
      </c>
      <c r="F7" s="70">
        <v>419</v>
      </c>
      <c r="G7" s="71">
        <v>-0.43675417661097848</v>
      </c>
      <c r="H7" s="13"/>
    </row>
    <row r="8" spans="1:8" ht="18.899999999999999" customHeight="1" x14ac:dyDescent="0.3">
      <c r="A8" s="13"/>
      <c r="B8" s="80" t="s">
        <v>206</v>
      </c>
      <c r="C8" s="69">
        <v>0</v>
      </c>
      <c r="D8" s="70">
        <v>-92</v>
      </c>
      <c r="E8" s="71">
        <v>-1</v>
      </c>
      <c r="F8" s="70">
        <v>-20</v>
      </c>
      <c r="G8" s="71">
        <v>-1</v>
      </c>
      <c r="H8" s="13"/>
    </row>
    <row r="9" spans="1:8" ht="18.899999999999999" customHeight="1" x14ac:dyDescent="0.3">
      <c r="A9" s="13"/>
      <c r="B9" s="80" t="s">
        <v>222</v>
      </c>
      <c r="C9" s="69">
        <v>236</v>
      </c>
      <c r="D9" s="70">
        <v>489</v>
      </c>
      <c r="E9" s="71">
        <v>-0.51738241308793453</v>
      </c>
      <c r="F9" s="70">
        <v>399</v>
      </c>
      <c r="G9" s="71">
        <v>-0.4085213032581454</v>
      </c>
      <c r="H9" s="13"/>
    </row>
    <row r="10" spans="1:8" ht="6.9" customHeight="1" x14ac:dyDescent="0.3">
      <c r="A10" s="13"/>
      <c r="B10" s="77"/>
      <c r="C10" s="81"/>
      <c r="D10" s="81"/>
      <c r="E10" s="67"/>
      <c r="F10" s="81"/>
      <c r="G10" s="67"/>
      <c r="H10" s="13"/>
    </row>
    <row r="11" spans="1:8" ht="18.899999999999999" customHeight="1" x14ac:dyDescent="0.3">
      <c r="A11" s="13"/>
      <c r="B11" s="82" t="s">
        <v>208</v>
      </c>
      <c r="C11" s="69">
        <v>633</v>
      </c>
      <c r="D11" s="70">
        <v>822</v>
      </c>
      <c r="E11" s="71">
        <v>-0.22992700729927007</v>
      </c>
      <c r="F11" s="70">
        <v>1290.9999999999998</v>
      </c>
      <c r="G11" s="71">
        <v>-0.50968241673121595</v>
      </c>
      <c r="H11" s="13"/>
    </row>
    <row r="12" spans="1:8" ht="18.899999999999999" customHeight="1" thickBot="1" x14ac:dyDescent="0.35">
      <c r="A12" s="13"/>
      <c r="B12" s="83" t="s">
        <v>10</v>
      </c>
      <c r="C12" s="84">
        <v>-1983</v>
      </c>
      <c r="D12" s="85">
        <v>3832.0000000000009</v>
      </c>
      <c r="E12" s="86" t="s">
        <v>248</v>
      </c>
      <c r="F12" s="85">
        <v>-2129.0000000000009</v>
      </c>
      <c r="G12" s="86" t="s">
        <v>248</v>
      </c>
      <c r="H12" s="13"/>
    </row>
    <row r="13" spans="1:8" x14ac:dyDescent="0.3">
      <c r="A13" s="13"/>
      <c r="B13" s="13"/>
      <c r="C13" s="13"/>
      <c r="D13" s="13"/>
      <c r="E13" s="13"/>
      <c r="F13" s="13"/>
      <c r="G13" s="13"/>
      <c r="H13" s="13"/>
    </row>
    <row r="14" spans="1:8"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M7"/>
  <sheetViews>
    <sheetView showGridLines="0" workbookViewId="0">
      <selection activeCell="D2" sqref="D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45</v>
      </c>
      <c r="C2" s="14" t="s">
        <v>237</v>
      </c>
      <c r="D2" s="90" t="s">
        <v>238</v>
      </c>
      <c r="E2" s="91" t="s">
        <v>245</v>
      </c>
      <c r="F2" s="90" t="s">
        <v>194</v>
      </c>
      <c r="G2" s="91" t="s">
        <v>246</v>
      </c>
      <c r="H2" s="13"/>
    </row>
    <row r="3" spans="1:8" ht="18.899999999999999" customHeight="1" x14ac:dyDescent="0.3">
      <c r="A3" s="13"/>
      <c r="B3" s="133" t="s">
        <v>46</v>
      </c>
      <c r="C3" s="130">
        <v>1265.7064311356373</v>
      </c>
      <c r="D3" s="126">
        <v>1311.779</v>
      </c>
      <c r="E3" s="127">
        <v>-3.5122203408015085E-2</v>
      </c>
      <c r="F3" s="126">
        <v>1311.7137980441253</v>
      </c>
      <c r="G3" s="127">
        <v>-3.5074241787414917E-2</v>
      </c>
      <c r="H3" s="13"/>
    </row>
    <row r="4" spans="1:8" ht="18.899999999999999" customHeight="1" x14ac:dyDescent="0.3">
      <c r="A4" s="13"/>
      <c r="B4" s="131" t="s">
        <v>47</v>
      </c>
      <c r="C4" s="65">
        <v>714.31769042273277</v>
      </c>
      <c r="D4" s="66">
        <v>724.43000000000006</v>
      </c>
      <c r="E4" s="67">
        <v>-1.3958987862550232E-2</v>
      </c>
      <c r="F4" s="66">
        <v>714.97494309355079</v>
      </c>
      <c r="G4" s="67" t="s">
        <v>244</v>
      </c>
      <c r="H4" s="13"/>
    </row>
    <row r="5" spans="1:8" ht="18.899999999999999" customHeight="1" thickBot="1" x14ac:dyDescent="0.35">
      <c r="A5" s="13"/>
      <c r="B5" s="132" t="s">
        <v>39</v>
      </c>
      <c r="C5" s="128">
        <v>551.38874071290456</v>
      </c>
      <c r="D5" s="124">
        <v>587.34899999999993</v>
      </c>
      <c r="E5" s="125">
        <v>-6.1224688025510177E-2</v>
      </c>
      <c r="F5" s="124">
        <v>596.73885495057459</v>
      </c>
      <c r="G5" s="125">
        <v>-7.5996583533053497E-2</v>
      </c>
      <c r="H5" s="13"/>
    </row>
    <row r="6" spans="1:8" x14ac:dyDescent="0.3">
      <c r="A6" s="13"/>
      <c r="B6" s="13"/>
      <c r="C6" s="13"/>
      <c r="D6" s="13"/>
      <c r="E6" s="13"/>
      <c r="F6" s="13"/>
      <c r="G6" s="13"/>
      <c r="H6" s="13"/>
    </row>
    <row r="7" spans="1:8"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M12"/>
  <sheetViews>
    <sheetView showGridLines="0" workbookViewId="0">
      <selection activeCell="E7" sqref="E7"/>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22</v>
      </c>
      <c r="C2" s="14" t="s">
        <v>237</v>
      </c>
      <c r="D2" s="90" t="s">
        <v>238</v>
      </c>
      <c r="E2" s="91" t="s">
        <v>245</v>
      </c>
      <c r="F2" s="90" t="s">
        <v>194</v>
      </c>
      <c r="G2" s="91" t="s">
        <v>246</v>
      </c>
      <c r="H2" s="13"/>
    </row>
    <row r="3" spans="1:8" ht="18.899999999999999" customHeight="1" x14ac:dyDescent="0.3">
      <c r="A3" s="13"/>
      <c r="B3" s="133" t="s">
        <v>100</v>
      </c>
      <c r="C3" s="130">
        <v>240</v>
      </c>
      <c r="D3" s="126">
        <v>361.99999999999318</v>
      </c>
      <c r="E3" s="127">
        <v>-0.33701657458562284</v>
      </c>
      <c r="F3" s="126">
        <v>255.00000000000347</v>
      </c>
      <c r="G3" s="127">
        <v>-5.8823529411777487E-2</v>
      </c>
      <c r="H3" s="13"/>
    </row>
    <row r="4" spans="1:8" ht="6.9" customHeight="1" x14ac:dyDescent="0.3">
      <c r="A4" s="13"/>
      <c r="B4" s="171"/>
      <c r="C4" s="172"/>
      <c r="D4" s="173"/>
      <c r="E4" s="174"/>
      <c r="F4" s="173"/>
      <c r="G4" s="174"/>
      <c r="H4" s="13"/>
    </row>
    <row r="5" spans="1:8" ht="18.899999999999999" customHeight="1" x14ac:dyDescent="0.3">
      <c r="A5" s="13"/>
      <c r="B5" s="72" t="s">
        <v>221</v>
      </c>
      <c r="C5" s="69">
        <v>150</v>
      </c>
      <c r="D5" s="70">
        <v>432</v>
      </c>
      <c r="E5" s="71">
        <v>-0.65277777777777779</v>
      </c>
      <c r="F5" s="70">
        <v>101</v>
      </c>
      <c r="G5" s="71">
        <v>0.48514851485148514</v>
      </c>
      <c r="H5" s="13"/>
    </row>
    <row r="6" spans="1:8" ht="18.899999999999999" customHeight="1" x14ac:dyDescent="0.3">
      <c r="A6" s="13"/>
      <c r="B6" s="80" t="s">
        <v>206</v>
      </c>
      <c r="C6" s="69">
        <v>-75</v>
      </c>
      <c r="D6" s="70">
        <v>-80</v>
      </c>
      <c r="E6" s="71" t="s">
        <v>248</v>
      </c>
      <c r="F6" s="70">
        <v>-1238</v>
      </c>
      <c r="G6" s="71" t="s">
        <v>248</v>
      </c>
      <c r="H6" s="13"/>
    </row>
    <row r="7" spans="1:8" ht="18.899999999999999" customHeight="1" x14ac:dyDescent="0.3">
      <c r="A7" s="13"/>
      <c r="B7" s="80" t="s">
        <v>222</v>
      </c>
      <c r="C7" s="69">
        <v>75</v>
      </c>
      <c r="D7" s="70">
        <v>352</v>
      </c>
      <c r="E7" s="71">
        <v>-0.78693181818181812</v>
      </c>
      <c r="F7" s="70">
        <v>-1137</v>
      </c>
      <c r="G7" s="71" t="s">
        <v>248</v>
      </c>
      <c r="H7" s="13"/>
    </row>
    <row r="8" spans="1:8" ht="6.9" customHeight="1" x14ac:dyDescent="0.3">
      <c r="A8" s="13"/>
      <c r="B8" s="77"/>
      <c r="C8" s="81"/>
      <c r="D8" s="81"/>
      <c r="E8" s="67"/>
      <c r="F8" s="81"/>
      <c r="G8" s="67"/>
      <c r="H8" s="13"/>
    </row>
    <row r="9" spans="1:8" ht="18.899999999999999" customHeight="1" x14ac:dyDescent="0.3">
      <c r="A9" s="13"/>
      <c r="B9" s="82" t="s">
        <v>208</v>
      </c>
      <c r="C9" s="69">
        <v>484</v>
      </c>
      <c r="D9" s="70">
        <v>534</v>
      </c>
      <c r="E9" s="71">
        <v>-9.3632958801498134E-2</v>
      </c>
      <c r="F9" s="70">
        <v>479</v>
      </c>
      <c r="G9" s="71">
        <v>1.0438413361169019E-2</v>
      </c>
      <c r="H9" s="13"/>
    </row>
    <row r="10" spans="1:8" ht="18.899999999999999" customHeight="1" thickBot="1" x14ac:dyDescent="0.35">
      <c r="A10" s="13"/>
      <c r="B10" s="83" t="s">
        <v>10</v>
      </c>
      <c r="C10" s="84">
        <v>568</v>
      </c>
      <c r="D10" s="85">
        <v>778</v>
      </c>
      <c r="E10" s="86">
        <v>-0.26992287917737789</v>
      </c>
      <c r="F10" s="85">
        <v>-108</v>
      </c>
      <c r="G10" s="86" t="s">
        <v>248</v>
      </c>
      <c r="H10" s="13"/>
    </row>
    <row r="11" spans="1:8" x14ac:dyDescent="0.3">
      <c r="A11" s="13"/>
      <c r="B11" s="13"/>
      <c r="C11" s="13"/>
      <c r="D11" s="13"/>
      <c r="E11" s="13"/>
      <c r="F11" s="13"/>
      <c r="G11" s="13"/>
      <c r="H11" s="13"/>
    </row>
    <row r="12" spans="1:8"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election activeCell="H13" sqref="H13"/>
    </sheetView>
  </sheetViews>
  <sheetFormatPr defaultColWidth="0" defaultRowHeight="14.4" zeroHeight="1" x14ac:dyDescent="0.3"/>
  <cols>
    <col min="1" max="1" width="2.5546875" customWidth="1"/>
    <col min="2" max="2" width="47.6640625" customWidth="1"/>
    <col min="3" max="8" width="12.6640625" customWidth="1"/>
    <col min="9" max="9" width="2.5546875" customWidth="1"/>
    <col min="10" max="10" width="9.109375" customWidth="1"/>
    <col min="11" max="16384" width="9.109375" hidden="1"/>
  </cols>
  <sheetData>
    <row r="1" spans="1:9" x14ac:dyDescent="0.3">
      <c r="A1" s="13"/>
      <c r="B1" s="13"/>
      <c r="C1" s="13"/>
      <c r="D1" s="13"/>
      <c r="E1" s="13"/>
      <c r="F1" s="13"/>
      <c r="G1" s="13"/>
      <c r="H1" s="13"/>
      <c r="I1" s="13"/>
    </row>
    <row r="2" spans="1:9" ht="15.75" customHeight="1" x14ac:dyDescent="0.3">
      <c r="A2" s="13"/>
      <c r="B2" s="340" t="s">
        <v>22</v>
      </c>
      <c r="C2" s="343" t="s">
        <v>227</v>
      </c>
      <c r="D2" s="343" t="s">
        <v>228</v>
      </c>
      <c r="E2" s="343" t="s">
        <v>229</v>
      </c>
      <c r="F2" s="343" t="s">
        <v>228</v>
      </c>
      <c r="G2" s="343" t="s">
        <v>192</v>
      </c>
      <c r="H2" s="343" t="s">
        <v>228</v>
      </c>
      <c r="I2" s="13"/>
    </row>
    <row r="3" spans="1:9" ht="15.75" customHeight="1" thickBot="1" x14ac:dyDescent="0.35">
      <c r="A3" s="13"/>
      <c r="B3" s="340"/>
      <c r="C3" s="343" t="s">
        <v>230</v>
      </c>
      <c r="D3" s="343" t="s">
        <v>228</v>
      </c>
      <c r="E3" s="343" t="s">
        <v>231</v>
      </c>
      <c r="F3" s="343" t="s">
        <v>228</v>
      </c>
      <c r="G3" s="343" t="s">
        <v>193</v>
      </c>
      <c r="H3" s="343" t="s">
        <v>228</v>
      </c>
      <c r="I3" s="13"/>
    </row>
    <row r="4" spans="1:9" ht="18.899999999999999" customHeight="1" x14ac:dyDescent="0.3">
      <c r="A4" s="13"/>
      <c r="B4" s="189" t="s">
        <v>202</v>
      </c>
      <c r="C4" s="344">
        <v>17636.000000000036</v>
      </c>
      <c r="D4" s="344"/>
      <c r="E4" s="344">
        <v>18586.000000000029</v>
      </c>
      <c r="F4" s="344"/>
      <c r="G4" s="344">
        <v>22046.999999999975</v>
      </c>
      <c r="H4" s="344"/>
      <c r="I4" s="13"/>
    </row>
    <row r="5" spans="1:9" ht="18.899999999999999" customHeight="1" x14ac:dyDescent="0.3">
      <c r="A5" s="13"/>
      <c r="B5" s="190" t="s">
        <v>98</v>
      </c>
      <c r="C5" s="345">
        <v>116758.12318936188</v>
      </c>
      <c r="D5" s="345"/>
      <c r="E5" s="345">
        <v>117835.12314128895</v>
      </c>
      <c r="F5" s="345"/>
      <c r="G5" s="345">
        <v>115835.20945760957</v>
      </c>
      <c r="H5" s="345"/>
      <c r="I5" s="13"/>
    </row>
    <row r="6" spans="1:9" ht="18.899999999999999" customHeight="1" thickBot="1" x14ac:dyDescent="0.35">
      <c r="A6" s="13"/>
      <c r="B6" s="191" t="s">
        <v>99</v>
      </c>
      <c r="C6" s="346">
        <v>0.15104730633086175</v>
      </c>
      <c r="D6" s="346"/>
      <c r="E6" s="346">
        <v>0.15772886304633199</v>
      </c>
      <c r="F6" s="346"/>
      <c r="G6" s="346">
        <v>0.19033073020917854</v>
      </c>
      <c r="H6" s="346"/>
      <c r="I6" s="13"/>
    </row>
    <row r="7" spans="1:9" x14ac:dyDescent="0.3">
      <c r="A7" s="13"/>
      <c r="B7" s="13"/>
      <c r="C7" s="13"/>
      <c r="D7" s="13"/>
      <c r="E7" s="13"/>
      <c r="F7" s="13"/>
      <c r="G7" s="13"/>
      <c r="H7" s="13"/>
      <c r="I7" s="13"/>
    </row>
    <row r="8" spans="1:9" ht="15.75" customHeight="1" x14ac:dyDescent="0.3">
      <c r="A8" s="13"/>
      <c r="B8" s="340" t="s">
        <v>22</v>
      </c>
      <c r="C8" s="342" t="str">
        <f t="shared" ref="C8:G9" si="0">+C2</f>
        <v>Période du 1er avril 2024</v>
      </c>
      <c r="D8" s="342"/>
      <c r="E8" s="342" t="str">
        <f t="shared" si="0"/>
        <v>Période du 1er janvier 2024</v>
      </c>
      <c r="F8" s="342"/>
      <c r="G8" s="342" t="str">
        <f t="shared" si="0"/>
        <v>Période du 1er avril 2023</v>
      </c>
      <c r="H8" s="342"/>
      <c r="I8" s="13"/>
    </row>
    <row r="9" spans="1:9" ht="15.75" customHeight="1" thickBot="1" x14ac:dyDescent="0.35">
      <c r="A9" s="13"/>
      <c r="B9" s="340"/>
      <c r="C9" s="341" t="str">
        <f t="shared" si="0"/>
        <v>au 31 mars 2025</v>
      </c>
      <c r="D9" s="341"/>
      <c r="E9" s="341" t="str">
        <f t="shared" si="0"/>
        <v>au 31 décembre 2024</v>
      </c>
      <c r="F9" s="341"/>
      <c r="G9" s="341" t="str">
        <f t="shared" si="0"/>
        <v>au 31 mars 2024</v>
      </c>
      <c r="H9" s="341"/>
      <c r="I9" s="13"/>
    </row>
    <row r="10" spans="1:9" ht="18.899999999999999" customHeight="1" x14ac:dyDescent="0.3">
      <c r="A10" s="13"/>
      <c r="B10" s="189" t="s">
        <v>232</v>
      </c>
      <c r="C10" s="348">
        <v>19125.000000000036</v>
      </c>
      <c r="D10" s="348"/>
      <c r="E10" s="348">
        <v>19974.000000000029</v>
      </c>
      <c r="F10" s="348"/>
      <c r="G10" s="348">
        <v>23277.999999999975</v>
      </c>
      <c r="H10" s="348"/>
      <c r="I10" s="13"/>
    </row>
    <row r="11" spans="1:9" ht="18.899999999999999" customHeight="1" x14ac:dyDescent="0.3">
      <c r="A11" s="13"/>
      <c r="B11" s="190" t="s">
        <v>234</v>
      </c>
      <c r="C11" s="349">
        <v>144629</v>
      </c>
      <c r="D11" s="349"/>
      <c r="E11" s="349">
        <v>135173.49999999994</v>
      </c>
      <c r="F11" s="349"/>
      <c r="G11" s="349">
        <v>140662.00000000006</v>
      </c>
      <c r="H11" s="349"/>
      <c r="I11" s="13"/>
    </row>
    <row r="12" spans="1:9" ht="18.899999999999999" customHeight="1" thickBot="1" x14ac:dyDescent="0.35">
      <c r="A12" s="13"/>
      <c r="B12" s="191" t="s">
        <v>233</v>
      </c>
      <c r="C12" s="347">
        <v>0.13223443350077291</v>
      </c>
      <c r="D12" s="347"/>
      <c r="E12" s="347">
        <v>0.14776674249570021</v>
      </c>
      <c r="F12" s="347"/>
      <c r="G12" s="347">
        <v>0.16548831422731691</v>
      </c>
      <c r="H12" s="347"/>
      <c r="I12" s="13"/>
    </row>
    <row r="13" spans="1:9" x14ac:dyDescent="0.3">
      <c r="A13" s="13"/>
      <c r="B13" s="13"/>
      <c r="C13" s="13"/>
      <c r="D13" s="13"/>
      <c r="E13" s="13"/>
      <c r="F13" s="13"/>
      <c r="G13" s="13"/>
      <c r="H13" s="13"/>
      <c r="I13" s="13"/>
    </row>
    <row r="14" spans="1:9" x14ac:dyDescent="0.3"/>
  </sheetData>
  <mergeCells count="32">
    <mergeCell ref="C6:D6"/>
    <mergeCell ref="E6:F6"/>
    <mergeCell ref="G6:H6"/>
    <mergeCell ref="C12:D12"/>
    <mergeCell ref="E12:F12"/>
    <mergeCell ref="G12:H12"/>
    <mergeCell ref="C10:D10"/>
    <mergeCell ref="E10:F10"/>
    <mergeCell ref="G10:H10"/>
    <mergeCell ref="C11:D11"/>
    <mergeCell ref="E11:F11"/>
    <mergeCell ref="G11:H11"/>
    <mergeCell ref="C4:D4"/>
    <mergeCell ref="E4:F4"/>
    <mergeCell ref="G4:H4"/>
    <mergeCell ref="C5:D5"/>
    <mergeCell ref="E5:F5"/>
    <mergeCell ref="G5:H5"/>
    <mergeCell ref="B2:B3"/>
    <mergeCell ref="C2:D2"/>
    <mergeCell ref="E2:F2"/>
    <mergeCell ref="G2:H2"/>
    <mergeCell ref="C3:D3"/>
    <mergeCell ref="E3:F3"/>
    <mergeCell ref="G3:H3"/>
    <mergeCell ref="B8:B9"/>
    <mergeCell ref="G9:H9"/>
    <mergeCell ref="E9:F9"/>
    <mergeCell ref="C9:D9"/>
    <mergeCell ref="G8:H8"/>
    <mergeCell ref="E8:F8"/>
    <mergeCell ref="C8:D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election activeCell="G5" sqref="G5"/>
    </sheetView>
  </sheetViews>
  <sheetFormatPr defaultColWidth="0" defaultRowHeight="14.4" zeroHeight="1" x14ac:dyDescent="0.3"/>
  <cols>
    <col min="1" max="1" width="2.5546875" customWidth="1"/>
    <col min="2" max="2" width="42.5546875" customWidth="1"/>
    <col min="3" max="5" width="18.6640625" customWidth="1"/>
    <col min="6" max="6" width="2.5546875" customWidth="1"/>
    <col min="7" max="7" width="9.109375" customWidth="1"/>
    <col min="8" max="16384" width="9.109375" hidden="1"/>
  </cols>
  <sheetData>
    <row r="1" spans="1:6" x14ac:dyDescent="0.3">
      <c r="A1" s="13"/>
      <c r="B1" s="13"/>
      <c r="C1" s="13"/>
      <c r="D1" s="13"/>
      <c r="E1" s="13"/>
      <c r="F1" s="13"/>
    </row>
    <row r="2" spans="1:6" ht="35.1" customHeight="1" thickBot="1" x14ac:dyDescent="0.35">
      <c r="A2" s="13"/>
      <c r="B2" s="193"/>
      <c r="C2" s="194" t="s">
        <v>102</v>
      </c>
      <c r="D2" s="194" t="s">
        <v>103</v>
      </c>
      <c r="E2" s="194" t="s">
        <v>104</v>
      </c>
      <c r="F2" s="13"/>
    </row>
    <row r="3" spans="1:6" ht="18.899999999999999" customHeight="1" x14ac:dyDescent="0.3">
      <c r="A3" s="13"/>
      <c r="B3" s="60" t="s">
        <v>105</v>
      </c>
      <c r="C3" s="195" t="s">
        <v>106</v>
      </c>
      <c r="D3" s="196" t="s">
        <v>107</v>
      </c>
      <c r="E3" s="196" t="s">
        <v>108</v>
      </c>
      <c r="F3" s="13"/>
    </row>
    <row r="4" spans="1:6" ht="18.899999999999999" customHeight="1" x14ac:dyDescent="0.3">
      <c r="A4" s="13"/>
      <c r="B4" s="80" t="s">
        <v>235</v>
      </c>
      <c r="C4" s="197" t="s">
        <v>109</v>
      </c>
      <c r="D4" s="198" t="s">
        <v>188</v>
      </c>
      <c r="E4" s="198" t="s">
        <v>189</v>
      </c>
      <c r="F4" s="13"/>
    </row>
    <row r="5" spans="1:6" ht="18.899999999999999" customHeight="1" x14ac:dyDescent="0.3">
      <c r="A5" s="13"/>
      <c r="B5" s="80" t="s">
        <v>236</v>
      </c>
      <c r="C5" s="199" t="s">
        <v>110</v>
      </c>
      <c r="D5" s="198" t="s">
        <v>111</v>
      </c>
      <c r="E5" s="200" t="s">
        <v>111</v>
      </c>
      <c r="F5" s="13"/>
    </row>
    <row r="6" spans="1:6" ht="18.899999999999999" customHeight="1" thickBot="1" x14ac:dyDescent="0.35">
      <c r="A6" s="13"/>
      <c r="B6" s="201" t="s">
        <v>187</v>
      </c>
      <c r="C6" s="202" t="s">
        <v>112</v>
      </c>
      <c r="D6" s="203" t="s">
        <v>111</v>
      </c>
      <c r="E6" s="203" t="s">
        <v>113</v>
      </c>
      <c r="F6" s="13"/>
    </row>
    <row r="7" spans="1:6" x14ac:dyDescent="0.3">
      <c r="A7" s="13"/>
      <c r="B7" s="13"/>
      <c r="C7" s="13"/>
      <c r="D7" s="13"/>
      <c r="E7" s="13"/>
      <c r="F7" s="13"/>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4"/>
  <sheetViews>
    <sheetView showGridLines="0" workbookViewId="0">
      <selection activeCell="G13" sqref="G13"/>
    </sheetView>
  </sheetViews>
  <sheetFormatPr defaultColWidth="0" defaultRowHeight="14.4" zeroHeight="1" x14ac:dyDescent="0.3"/>
  <cols>
    <col min="1" max="1" width="2.5546875" customWidth="1"/>
    <col min="2" max="2" width="51.33203125" customWidth="1"/>
    <col min="3" max="7" width="9.109375" customWidth="1"/>
    <col min="8" max="8" width="2.5546875" customWidth="1"/>
    <col min="9" max="9" width="9.109375" customWidth="1"/>
    <col min="10" max="16384" width="9.109375" hidden="1"/>
  </cols>
  <sheetData>
    <row r="1" spans="1:8" x14ac:dyDescent="0.3">
      <c r="A1" s="13"/>
      <c r="B1" s="13"/>
      <c r="C1" s="13"/>
      <c r="D1" s="13"/>
      <c r="E1" s="13"/>
      <c r="F1" s="13"/>
      <c r="G1" s="13"/>
      <c r="H1" s="13"/>
    </row>
    <row r="2" spans="1:8" ht="35.25" customHeight="1" thickBot="1" x14ac:dyDescent="0.35">
      <c r="A2" s="13"/>
      <c r="B2" s="2"/>
      <c r="C2" s="3" t="s">
        <v>237</v>
      </c>
      <c r="D2" s="5" t="s">
        <v>238</v>
      </c>
      <c r="E2" s="4" t="s">
        <v>242</v>
      </c>
      <c r="F2" s="5" t="s">
        <v>194</v>
      </c>
      <c r="G2" s="4" t="s">
        <v>243</v>
      </c>
      <c r="H2" s="13"/>
    </row>
    <row r="3" spans="1:8" ht="18" customHeight="1" x14ac:dyDescent="0.3">
      <c r="A3" s="13"/>
      <c r="B3" s="48" t="s">
        <v>198</v>
      </c>
      <c r="C3" s="49"/>
      <c r="D3" s="50"/>
      <c r="E3" s="51"/>
      <c r="F3" s="50"/>
      <c r="G3" s="51"/>
      <c r="H3" s="13"/>
    </row>
    <row r="4" spans="1:8" ht="18" customHeight="1" x14ac:dyDescent="0.3">
      <c r="A4" s="13"/>
      <c r="B4" s="52" t="s">
        <v>0</v>
      </c>
      <c r="C4" s="53">
        <v>4.1920000000000073</v>
      </c>
      <c r="D4" s="54">
        <v>4.4060000000000414</v>
      </c>
      <c r="E4" s="55">
        <v>-4.8570131638681846E-2</v>
      </c>
      <c r="F4" s="54">
        <v>5.1120000000000001</v>
      </c>
      <c r="G4" s="55">
        <v>-0.17996870109546026</v>
      </c>
      <c r="H4" s="13"/>
    </row>
    <row r="5" spans="1:8" ht="18" customHeight="1" x14ac:dyDescent="0.3">
      <c r="A5" s="13"/>
      <c r="B5" s="38" t="s">
        <v>1</v>
      </c>
      <c r="C5" s="6">
        <v>1.8318855342606368</v>
      </c>
      <c r="D5" s="10">
        <v>1.8990787096440063</v>
      </c>
      <c r="E5" s="9">
        <v>-3.5381985508102121E-2</v>
      </c>
      <c r="F5" s="10">
        <v>2.1430078086530768</v>
      </c>
      <c r="G5" s="9">
        <v>-0.14518018699520585</v>
      </c>
      <c r="H5" s="13"/>
    </row>
    <row r="6" spans="1:8" ht="18" customHeight="1" x14ac:dyDescent="0.3">
      <c r="A6" s="13"/>
      <c r="B6" s="47" t="s">
        <v>126</v>
      </c>
      <c r="C6" s="8">
        <v>3.8510000000000071</v>
      </c>
      <c r="D6" s="12">
        <v>3.956</v>
      </c>
      <c r="E6" s="11">
        <v>-2.6541961577349005E-2</v>
      </c>
      <c r="F6" s="12">
        <v>5.7210000000000001</v>
      </c>
      <c r="G6" s="11">
        <v>-0.32686593252927687</v>
      </c>
      <c r="H6" s="13"/>
    </row>
    <row r="7" spans="1:8" ht="18" customHeight="1" x14ac:dyDescent="0.3">
      <c r="A7" s="13"/>
      <c r="B7" s="7" t="s">
        <v>2</v>
      </c>
      <c r="C7" s="8">
        <v>10.504</v>
      </c>
      <c r="D7" s="12">
        <v>10.529</v>
      </c>
      <c r="E7" s="11" t="s">
        <v>244</v>
      </c>
      <c r="F7" s="12">
        <v>11.493</v>
      </c>
      <c r="G7" s="11">
        <v>-8.6052379709388394E-2</v>
      </c>
      <c r="H7" s="13"/>
    </row>
    <row r="8" spans="1:8" ht="18" customHeight="1" thickBot="1" x14ac:dyDescent="0.35">
      <c r="A8" s="13"/>
      <c r="B8" s="56" t="s">
        <v>199</v>
      </c>
      <c r="C8" s="57">
        <v>6.992</v>
      </c>
      <c r="D8" s="58">
        <v>7.1509999999999998</v>
      </c>
      <c r="E8" s="59">
        <v>-2.2234652496154306E-2</v>
      </c>
      <c r="F8" s="58">
        <v>8.1679999999999993</v>
      </c>
      <c r="G8" s="59">
        <v>-0.14397649363369236</v>
      </c>
      <c r="H8" s="13"/>
    </row>
    <row r="9" spans="1:8" x14ac:dyDescent="0.3">
      <c r="A9" s="13"/>
      <c r="B9" s="13"/>
      <c r="C9" s="13"/>
      <c r="D9" s="13"/>
      <c r="E9" s="13"/>
      <c r="F9" s="13"/>
      <c r="G9" s="13"/>
      <c r="H9" s="13"/>
    </row>
    <row r="10" spans="1:8" x14ac:dyDescent="0.3"/>
    <row r="11" spans="1:8" x14ac:dyDescent="0.3"/>
    <row r="12" spans="1:8" x14ac:dyDescent="0.3"/>
    <row r="13" spans="1:8" x14ac:dyDescent="0.3"/>
    <row r="14" spans="1:8"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M29"/>
  <sheetViews>
    <sheetView showGridLines="0" tabSelected="1" workbookViewId="0">
      <selection activeCell="E9" sqref="E9"/>
    </sheetView>
  </sheetViews>
  <sheetFormatPr defaultColWidth="0" defaultRowHeight="14.4" zeroHeight="1" x14ac:dyDescent="0.3"/>
  <cols>
    <col min="1" max="1" width="2.5546875" customWidth="1"/>
    <col min="2" max="2" width="50.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48</v>
      </c>
      <c r="C2" s="14" t="s">
        <v>237</v>
      </c>
      <c r="D2" s="90" t="s">
        <v>238</v>
      </c>
      <c r="E2" s="91" t="s">
        <v>245</v>
      </c>
      <c r="F2" s="90" t="s">
        <v>194</v>
      </c>
      <c r="G2" s="91" t="s">
        <v>246</v>
      </c>
      <c r="H2" s="13"/>
    </row>
    <row r="3" spans="1:8" ht="18.899999999999999" customHeight="1" x14ac:dyDescent="0.3">
      <c r="A3" s="13"/>
      <c r="B3" s="92" t="s">
        <v>47</v>
      </c>
      <c r="C3" s="61">
        <v>571.39010840669107</v>
      </c>
      <c r="D3" s="62">
        <v>589.16365270908693</v>
      </c>
      <c r="E3" s="63">
        <v>-3.0167414810247872E-2</v>
      </c>
      <c r="F3" s="62">
        <v>570.29237854520466</v>
      </c>
      <c r="G3" s="63" t="s">
        <v>244</v>
      </c>
      <c r="H3" s="13"/>
    </row>
    <row r="4" spans="1:8" ht="18.899999999999999" customHeight="1" x14ac:dyDescent="0.3">
      <c r="A4" s="13"/>
      <c r="B4" s="68" t="s">
        <v>49</v>
      </c>
      <c r="C4" s="69">
        <v>424.38399315275558</v>
      </c>
      <c r="D4" s="70">
        <v>436.92233512398275</v>
      </c>
      <c r="E4" s="71">
        <v>-2.8696958162299557E-2</v>
      </c>
      <c r="F4" s="70">
        <v>463.02946792576574</v>
      </c>
      <c r="G4" s="71">
        <v>-8.3462236099422382E-2</v>
      </c>
      <c r="H4" s="13"/>
    </row>
    <row r="5" spans="1:8" ht="18.899999999999999" customHeight="1" x14ac:dyDescent="0.3">
      <c r="A5" s="13"/>
      <c r="B5" s="68" t="s">
        <v>50</v>
      </c>
      <c r="C5" s="69">
        <v>848.75010311111112</v>
      </c>
      <c r="D5" s="70">
        <v>790.07885217391311</v>
      </c>
      <c r="E5" s="71">
        <v>7.4259994145854158E-2</v>
      </c>
      <c r="F5" s="70">
        <v>815.13384728253345</v>
      </c>
      <c r="G5" s="71">
        <v>4.1240166802846367E-2</v>
      </c>
      <c r="H5" s="13"/>
    </row>
    <row r="6" spans="1:8" ht="18.899999999999999" customHeight="1" x14ac:dyDescent="0.3">
      <c r="A6" s="13"/>
      <c r="B6" s="68" t="s">
        <v>51</v>
      </c>
      <c r="C6" s="69">
        <v>424.00151111111114</v>
      </c>
      <c r="D6" s="70">
        <v>401.07976554071092</v>
      </c>
      <c r="E6" s="71">
        <v>5.7150092175551448E-2</v>
      </c>
      <c r="F6" s="70">
        <v>351.61009485244455</v>
      </c>
      <c r="G6" s="71">
        <v>0.20588548883684954</v>
      </c>
      <c r="H6" s="13"/>
    </row>
    <row r="7" spans="1:8" ht="18.899999999999999" customHeight="1" thickBot="1" x14ac:dyDescent="0.35">
      <c r="A7" s="13"/>
      <c r="B7" s="99" t="s">
        <v>52</v>
      </c>
      <c r="C7" s="84">
        <v>289.58071705233306</v>
      </c>
      <c r="D7" s="85">
        <v>209.90089301313395</v>
      </c>
      <c r="E7" s="86">
        <v>0.37960688444623902</v>
      </c>
      <c r="F7" s="85">
        <v>261.23282835872612</v>
      </c>
      <c r="G7" s="86">
        <v>0.10851579746585105</v>
      </c>
      <c r="H7" s="13"/>
    </row>
    <row r="8" spans="1:8" ht="18.899999999999999" customHeight="1" x14ac:dyDescent="0.3">
      <c r="A8" s="13"/>
      <c r="B8" s="178" t="s">
        <v>53</v>
      </c>
      <c r="C8" s="65">
        <v>2558.1064328340021</v>
      </c>
      <c r="D8" s="66">
        <v>2427.1454985608279</v>
      </c>
      <c r="E8" s="67">
        <v>5.3956771174545226E-2</v>
      </c>
      <c r="F8" s="66">
        <v>2461.2986169646747</v>
      </c>
      <c r="G8" s="67">
        <v>3.9332007584156115E-2</v>
      </c>
      <c r="H8" s="13"/>
    </row>
    <row r="9" spans="1:8" ht="18.899999999999999" customHeight="1" thickBot="1" x14ac:dyDescent="0.35">
      <c r="A9" s="13"/>
      <c r="B9" s="132" t="s">
        <v>54</v>
      </c>
      <c r="C9" s="128">
        <v>389.9016233333333</v>
      </c>
      <c r="D9" s="124">
        <v>368.82062388043482</v>
      </c>
      <c r="E9" s="125">
        <v>5.7157865064868529E-2</v>
      </c>
      <c r="F9" s="124">
        <v>345.74083038007296</v>
      </c>
      <c r="G9" s="125">
        <v>0.12772802363178903</v>
      </c>
      <c r="H9" s="13"/>
    </row>
    <row r="10" spans="1:8" ht="12" customHeight="1" x14ac:dyDescent="0.3">
      <c r="A10" s="13"/>
      <c r="B10" s="13"/>
      <c r="C10" s="13"/>
      <c r="D10" s="116"/>
      <c r="E10" s="116"/>
      <c r="F10" s="116"/>
      <c r="G10" s="116"/>
      <c r="H10" s="13"/>
    </row>
    <row r="11" spans="1:8" ht="35.25" customHeight="1" thickBot="1" x14ac:dyDescent="0.35">
      <c r="A11" s="13"/>
      <c r="B11" s="15" t="s">
        <v>55</v>
      </c>
      <c r="C11" s="14" t="s">
        <v>237</v>
      </c>
      <c r="D11" s="90" t="s">
        <v>238</v>
      </c>
      <c r="E11" s="91" t="s">
        <v>245</v>
      </c>
      <c r="F11" s="90" t="s">
        <v>194</v>
      </c>
      <c r="G11" s="91" t="s">
        <v>246</v>
      </c>
      <c r="H11" s="13"/>
    </row>
    <row r="12" spans="1:8" ht="18.899999999999999" customHeight="1" x14ac:dyDescent="0.3">
      <c r="A12" s="13"/>
      <c r="B12" s="92" t="s">
        <v>47</v>
      </c>
      <c r="C12" s="61">
        <v>215.50497108837666</v>
      </c>
      <c r="D12" s="62">
        <v>228.17565682302171</v>
      </c>
      <c r="E12" s="63">
        <v>-5.5530401056203438E-2</v>
      </c>
      <c r="F12" s="62">
        <v>224.39910608370514</v>
      </c>
      <c r="G12" s="63">
        <v>-3.9635340579346146E-2</v>
      </c>
      <c r="H12" s="13"/>
    </row>
    <row r="13" spans="1:8" ht="18.899999999999999" customHeight="1" x14ac:dyDescent="0.3">
      <c r="A13" s="13"/>
      <c r="B13" s="68" t="s">
        <v>49</v>
      </c>
      <c r="C13" s="69">
        <v>312.00485819965064</v>
      </c>
      <c r="D13" s="70">
        <v>318.08747187872615</v>
      </c>
      <c r="E13" s="71">
        <v>-1.9122455980896236E-2</v>
      </c>
      <c r="F13" s="70">
        <v>330.62299562614567</v>
      </c>
      <c r="G13" s="71">
        <v>-5.6312288234021124E-2</v>
      </c>
      <c r="H13" s="13"/>
    </row>
    <row r="14" spans="1:8" ht="18.899999999999999" customHeight="1" x14ac:dyDescent="0.3">
      <c r="A14" s="13"/>
      <c r="B14" s="68" t="s">
        <v>50</v>
      </c>
      <c r="C14" s="69">
        <v>680.41710311111115</v>
      </c>
      <c r="D14" s="70">
        <v>627.2633086956522</v>
      </c>
      <c r="E14" s="71">
        <v>8.4739205495676595E-2</v>
      </c>
      <c r="F14" s="70">
        <v>651.68341823550145</v>
      </c>
      <c r="G14" s="71">
        <v>4.4091477658598555E-2</v>
      </c>
      <c r="H14" s="13"/>
    </row>
    <row r="15" spans="1:8" ht="18.899999999999999" customHeight="1" x14ac:dyDescent="0.3">
      <c r="A15" s="13"/>
      <c r="B15" s="68" t="s">
        <v>51</v>
      </c>
      <c r="C15" s="69">
        <v>201.91187777777779</v>
      </c>
      <c r="D15" s="70">
        <v>193.17290458319928</v>
      </c>
      <c r="E15" s="71">
        <v>4.5239125090727361E-2</v>
      </c>
      <c r="F15" s="70">
        <v>170.5610400480949</v>
      </c>
      <c r="G15" s="71">
        <v>0.183810075975396</v>
      </c>
      <c r="H15" s="13"/>
    </row>
    <row r="16" spans="1:8" ht="18.899999999999999" customHeight="1" thickBot="1" x14ac:dyDescent="0.35">
      <c r="A16" s="13"/>
      <c r="B16" s="204" t="s">
        <v>52</v>
      </c>
      <c r="C16" s="205">
        <v>105.86561584860598</v>
      </c>
      <c r="D16" s="206">
        <v>78.675846524252236</v>
      </c>
      <c r="E16" s="86">
        <v>0.34559233266047373</v>
      </c>
      <c r="F16" s="206">
        <v>104.49916626880953</v>
      </c>
      <c r="G16" s="86">
        <v>1.3076176859454058E-2</v>
      </c>
      <c r="H16" s="13"/>
    </row>
    <row r="17" spans="1:8" ht="18.899999999999999" customHeight="1" x14ac:dyDescent="0.3">
      <c r="A17" s="13"/>
      <c r="B17" s="207" t="s">
        <v>53</v>
      </c>
      <c r="C17" s="208">
        <v>1515.7044260255223</v>
      </c>
      <c r="D17" s="209">
        <v>1445.3751885048516</v>
      </c>
      <c r="E17" s="67">
        <v>4.865811872239334E-2</v>
      </c>
      <c r="F17" s="209">
        <v>1481.7657262622567</v>
      </c>
      <c r="G17" s="67">
        <v>2.2904227815334632E-2</v>
      </c>
      <c r="H17" s="13"/>
    </row>
    <row r="18" spans="1:8" ht="18.899999999999999" customHeight="1" thickBot="1" x14ac:dyDescent="0.35">
      <c r="A18" s="13"/>
      <c r="B18" s="132" t="s">
        <v>54</v>
      </c>
      <c r="C18" s="128">
        <v>163.07711222222221</v>
      </c>
      <c r="D18" s="124">
        <v>151.18135199999998</v>
      </c>
      <c r="E18" s="125">
        <v>7.8685367374027981E-2</v>
      </c>
      <c r="F18" s="124">
        <v>154.06650657161782</v>
      </c>
      <c r="G18" s="125">
        <v>5.8485168847622448E-2</v>
      </c>
      <c r="H18" s="13"/>
    </row>
    <row r="19" spans="1:8" ht="12" customHeight="1" x14ac:dyDescent="0.3">
      <c r="A19" s="13"/>
      <c r="B19" s="13"/>
      <c r="C19" s="13"/>
      <c r="D19" s="116"/>
      <c r="E19" s="116"/>
      <c r="F19" s="116"/>
      <c r="G19" s="116"/>
      <c r="H19" s="13"/>
    </row>
    <row r="20" spans="1:8" ht="35.25" customHeight="1" thickBot="1" x14ac:dyDescent="0.35">
      <c r="A20" s="13"/>
      <c r="B20" s="15" t="s">
        <v>56</v>
      </c>
      <c r="C20" s="14" t="s">
        <v>237</v>
      </c>
      <c r="D20" s="90" t="s">
        <v>238</v>
      </c>
      <c r="E20" s="91" t="s">
        <v>245</v>
      </c>
      <c r="F20" s="90" t="s">
        <v>194</v>
      </c>
      <c r="G20" s="91" t="s">
        <v>246</v>
      </c>
      <c r="H20" s="13"/>
    </row>
    <row r="21" spans="1:8" ht="18.899999999999999" customHeight="1" x14ac:dyDescent="0.3">
      <c r="A21" s="13"/>
      <c r="B21" s="92" t="s">
        <v>47</v>
      </c>
      <c r="C21" s="61">
        <v>1920</v>
      </c>
      <c r="D21" s="62">
        <v>1951</v>
      </c>
      <c r="E21" s="63">
        <v>-1.5889287544848751E-2</v>
      </c>
      <c r="F21" s="62">
        <v>1869</v>
      </c>
      <c r="G21" s="63">
        <v>2.7287319422150791E-2</v>
      </c>
      <c r="H21" s="13"/>
    </row>
    <row r="22" spans="1:8" ht="18.899999999999999" customHeight="1" x14ac:dyDescent="0.3">
      <c r="A22" s="13"/>
      <c r="B22" s="68" t="s">
        <v>49</v>
      </c>
      <c r="C22" s="69">
        <v>567</v>
      </c>
      <c r="D22" s="70">
        <v>620</v>
      </c>
      <c r="E22" s="71">
        <v>-8.5483870967741904E-2</v>
      </c>
      <c r="F22" s="70">
        <v>648</v>
      </c>
      <c r="G22" s="71">
        <v>-0.125</v>
      </c>
      <c r="H22" s="13"/>
    </row>
    <row r="23" spans="1:8" ht="18.899999999999999" customHeight="1" x14ac:dyDescent="0.3">
      <c r="A23" s="13"/>
      <c r="B23" s="68" t="s">
        <v>50</v>
      </c>
      <c r="C23" s="69">
        <v>920</v>
      </c>
      <c r="D23" s="70">
        <v>889</v>
      </c>
      <c r="E23" s="71">
        <v>3.4870641169853833E-2</v>
      </c>
      <c r="F23" s="70">
        <v>896</v>
      </c>
      <c r="G23" s="71">
        <v>2.6785714285714191E-2</v>
      </c>
      <c r="H23" s="13"/>
    </row>
    <row r="24" spans="1:8" ht="18.899999999999999" customHeight="1" x14ac:dyDescent="0.3">
      <c r="A24" s="13"/>
      <c r="B24" s="68" t="s">
        <v>51</v>
      </c>
      <c r="C24" s="69">
        <v>1237</v>
      </c>
      <c r="D24" s="70">
        <v>1154</v>
      </c>
      <c r="E24" s="71">
        <v>7.192374350086661E-2</v>
      </c>
      <c r="F24" s="70">
        <v>1003</v>
      </c>
      <c r="G24" s="71">
        <v>0.23330009970089738</v>
      </c>
      <c r="H24" s="13"/>
    </row>
    <row r="25" spans="1:8" ht="18.899999999999999" customHeight="1" thickBot="1" x14ac:dyDescent="0.35">
      <c r="A25" s="13"/>
      <c r="B25" s="204" t="s">
        <v>52</v>
      </c>
      <c r="C25" s="205">
        <v>1011</v>
      </c>
      <c r="D25" s="206">
        <v>709.4</v>
      </c>
      <c r="E25" s="86">
        <v>0.42514801240484923</v>
      </c>
      <c r="F25" s="206">
        <v>833</v>
      </c>
      <c r="G25" s="86">
        <v>0.21368547418967587</v>
      </c>
      <c r="H25" s="13"/>
    </row>
    <row r="26" spans="1:8" ht="18.899999999999999" customHeight="1" x14ac:dyDescent="0.3">
      <c r="A26" s="13"/>
      <c r="B26" s="207" t="s">
        <v>53</v>
      </c>
      <c r="C26" s="208">
        <v>5655</v>
      </c>
      <c r="D26" s="209">
        <v>5323.4</v>
      </c>
      <c r="E26" s="67">
        <v>6.2291017019198369E-2</v>
      </c>
      <c r="F26" s="209">
        <v>5249</v>
      </c>
      <c r="G26" s="67">
        <v>7.7348066298342566E-2</v>
      </c>
      <c r="H26" s="13"/>
    </row>
    <row r="27" spans="1:8" ht="18.899999999999999" customHeight="1" thickBot="1" x14ac:dyDescent="0.35">
      <c r="A27" s="13"/>
      <c r="B27" s="132" t="s">
        <v>54</v>
      </c>
      <c r="C27" s="128">
        <v>1236.7191067421113</v>
      </c>
      <c r="D27" s="124">
        <v>1180.9977208858072</v>
      </c>
      <c r="E27" s="125">
        <v>4.7181620142763947E-2</v>
      </c>
      <c r="F27" s="124">
        <v>1042.6044081738335</v>
      </c>
      <c r="G27" s="125">
        <v>0.18618250320682805</v>
      </c>
      <c r="H27" s="13"/>
    </row>
    <row r="28" spans="1:8" x14ac:dyDescent="0.3">
      <c r="A28" s="13"/>
      <c r="B28" s="13"/>
      <c r="C28" s="13"/>
      <c r="D28" s="116"/>
      <c r="E28" s="116"/>
      <c r="F28" s="116"/>
      <c r="G28" s="116"/>
      <c r="H28" s="13"/>
    </row>
    <row r="29" spans="1:8"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M16"/>
  <sheetViews>
    <sheetView showGridLines="0" workbookViewId="0">
      <selection activeCell="G4" sqref="G4"/>
    </sheetView>
  </sheetViews>
  <sheetFormatPr defaultColWidth="0" defaultRowHeight="14.4" zeroHeight="1" x14ac:dyDescent="0.3"/>
  <cols>
    <col min="1" max="1" width="2.5546875" customWidth="1"/>
    <col min="2" max="2" width="50.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57</v>
      </c>
      <c r="C2" s="14" t="s">
        <v>237</v>
      </c>
      <c r="D2" s="90" t="s">
        <v>238</v>
      </c>
      <c r="E2" s="91" t="s">
        <v>245</v>
      </c>
      <c r="F2" s="90" t="s">
        <v>194</v>
      </c>
      <c r="G2" s="91" t="s">
        <v>246</v>
      </c>
      <c r="H2" s="13"/>
    </row>
    <row r="3" spans="1:8" ht="18.899999999999999" customHeight="1" x14ac:dyDescent="0.3">
      <c r="A3" s="13"/>
      <c r="B3" s="92" t="s">
        <v>47</v>
      </c>
      <c r="C3" s="61">
        <v>1676.8324065185234</v>
      </c>
      <c r="D3" s="62">
        <v>1820.3023541550542</v>
      </c>
      <c r="E3" s="63">
        <v>-7.8816547871315867E-2</v>
      </c>
      <c r="F3" s="62">
        <v>1773.7325919777659</v>
      </c>
      <c r="G3" s="63">
        <v>-5.463066185822063E-2</v>
      </c>
      <c r="H3" s="13"/>
    </row>
    <row r="4" spans="1:8" ht="18.899999999999999" customHeight="1" x14ac:dyDescent="0.3">
      <c r="A4" s="13"/>
      <c r="B4" s="68" t="s">
        <v>49</v>
      </c>
      <c r="C4" s="69">
        <v>617.69029844693489</v>
      </c>
      <c r="D4" s="70">
        <v>614.44999409544539</v>
      </c>
      <c r="E4" s="71">
        <v>5.2735037555979858E-3</v>
      </c>
      <c r="F4" s="70">
        <v>591.45581323920146</v>
      </c>
      <c r="G4" s="71">
        <v>4.4355782157345036E-2</v>
      </c>
      <c r="H4" s="13"/>
    </row>
    <row r="5" spans="1:8" ht="18.899999999999999" customHeight="1" x14ac:dyDescent="0.3">
      <c r="A5" s="13"/>
      <c r="B5" s="68" t="s">
        <v>51</v>
      </c>
      <c r="C5" s="69">
        <v>1073.217737509977</v>
      </c>
      <c r="D5" s="70">
        <v>970.44719639184495</v>
      </c>
      <c r="E5" s="71">
        <v>0.10590018859370853</v>
      </c>
      <c r="F5" s="70">
        <v>1033.3302480694076</v>
      </c>
      <c r="G5" s="71">
        <v>3.8600911485066947E-2</v>
      </c>
      <c r="H5" s="13"/>
    </row>
    <row r="6" spans="1:8" ht="18.899999999999999" customHeight="1" thickBot="1" x14ac:dyDescent="0.35">
      <c r="A6" s="13"/>
      <c r="B6" s="204" t="s">
        <v>39</v>
      </c>
      <c r="C6" s="205">
        <v>945.05190831162088</v>
      </c>
      <c r="D6" s="206">
        <v>975.11776150857258</v>
      </c>
      <c r="E6" s="162">
        <v>-3.0833048462206025E-2</v>
      </c>
      <c r="F6" s="206">
        <v>710.94463730138716</v>
      </c>
      <c r="G6" s="162">
        <v>0.32929043799930913</v>
      </c>
      <c r="H6" s="13"/>
    </row>
    <row r="7" spans="1:8" ht="18.899999999999999" customHeight="1" x14ac:dyDescent="0.3">
      <c r="A7" s="13"/>
      <c r="B7" s="133" t="s">
        <v>136</v>
      </c>
      <c r="C7" s="130">
        <v>4312.7923507870555</v>
      </c>
      <c r="D7" s="126">
        <v>4380.3173061509169</v>
      </c>
      <c r="E7" s="127">
        <v>-1.541553970737275E-2</v>
      </c>
      <c r="F7" s="126">
        <v>4109.4632905877615</v>
      </c>
      <c r="G7" s="127">
        <v>4.9478251981224686E-2</v>
      </c>
      <c r="H7" s="13"/>
    </row>
    <row r="8" spans="1:8" ht="18.899999999999999" customHeight="1" x14ac:dyDescent="0.3">
      <c r="A8" s="13"/>
      <c r="B8" s="131" t="s">
        <v>58</v>
      </c>
      <c r="C8" s="65">
        <v>344.23424158476905</v>
      </c>
      <c r="D8" s="66">
        <v>343.25946930311937</v>
      </c>
      <c r="E8" s="67" t="s">
        <v>244</v>
      </c>
      <c r="F8" s="66">
        <v>400.90540349968842</v>
      </c>
      <c r="G8" s="67">
        <v>-0.14135793985366774</v>
      </c>
      <c r="H8" s="13"/>
    </row>
    <row r="9" spans="1:8" ht="18.899999999999999" customHeight="1" thickBot="1" x14ac:dyDescent="0.35">
      <c r="A9" s="13"/>
      <c r="B9" s="132" t="s">
        <v>137</v>
      </c>
      <c r="C9" s="128">
        <v>2702.8516780666496</v>
      </c>
      <c r="D9" s="124">
        <v>2725.2788368477982</v>
      </c>
      <c r="E9" s="125">
        <v>-8.2293079438026107E-3</v>
      </c>
      <c r="F9" s="124">
        <v>2396.8440890439479</v>
      </c>
      <c r="G9" s="125">
        <v>0.12767104477987212</v>
      </c>
      <c r="H9" s="13"/>
    </row>
    <row r="10" spans="1:8" ht="12" customHeight="1" x14ac:dyDescent="0.3">
      <c r="A10" s="13"/>
      <c r="B10" s="24"/>
      <c r="C10" s="24"/>
      <c r="D10" s="211"/>
      <c r="E10" s="212"/>
      <c r="F10" s="211"/>
      <c r="G10" s="212"/>
      <c r="H10" s="13"/>
    </row>
    <row r="11" spans="1:8" ht="35.25" customHeight="1" thickBot="1" x14ac:dyDescent="0.35">
      <c r="A11" s="13"/>
      <c r="B11" s="30" t="s">
        <v>59</v>
      </c>
      <c r="C11" s="29" t="s">
        <v>237</v>
      </c>
      <c r="D11" s="213" t="s">
        <v>238</v>
      </c>
      <c r="E11" s="214" t="s">
        <v>245</v>
      </c>
      <c r="F11" s="213" t="s">
        <v>194</v>
      </c>
      <c r="G11" s="214" t="s">
        <v>246</v>
      </c>
      <c r="H11" s="13"/>
    </row>
    <row r="12" spans="1:8" ht="18.899999999999999" customHeight="1" x14ac:dyDescent="0.3">
      <c r="A12" s="13"/>
      <c r="B12" s="23" t="s">
        <v>47</v>
      </c>
      <c r="C12" s="22">
        <v>984.10548883000001</v>
      </c>
      <c r="D12" s="126">
        <v>875.19414872099992</v>
      </c>
      <c r="E12" s="127">
        <v>0.124442491152577</v>
      </c>
      <c r="F12" s="126">
        <v>990.43172971199999</v>
      </c>
      <c r="G12" s="127">
        <v>-6.3873568386582091E-3</v>
      </c>
      <c r="H12" s="13"/>
    </row>
    <row r="13" spans="1:8" ht="18.899999999999999" customHeight="1" x14ac:dyDescent="0.3">
      <c r="A13" s="13"/>
      <c r="B13" s="17" t="s">
        <v>51</v>
      </c>
      <c r="C13" s="16">
        <v>694.18460000000005</v>
      </c>
      <c r="D13" s="70">
        <v>700.56440000000021</v>
      </c>
      <c r="E13" s="71">
        <v>-9.1066574322077321E-3</v>
      </c>
      <c r="F13" s="70">
        <v>645.19209999999998</v>
      </c>
      <c r="G13" s="71">
        <v>7.5934748736074198E-2</v>
      </c>
      <c r="H13" s="13"/>
    </row>
    <row r="14" spans="1:8" ht="18.899999999999999" customHeight="1" thickBot="1" x14ac:dyDescent="0.35">
      <c r="A14" s="13"/>
      <c r="B14" s="21" t="s">
        <v>60</v>
      </c>
      <c r="C14" s="19">
        <v>744.84610478714967</v>
      </c>
      <c r="D14" s="85">
        <v>737.30223169115493</v>
      </c>
      <c r="E14" s="86">
        <v>1.0231724212595106E-2</v>
      </c>
      <c r="F14" s="85">
        <v>727.45841263154989</v>
      </c>
      <c r="G14" s="86">
        <v>2.3901974124816983E-2</v>
      </c>
      <c r="H14" s="13"/>
    </row>
    <row r="15" spans="1:8" x14ac:dyDescent="0.3">
      <c r="A15" s="13"/>
      <c r="B15" s="13"/>
      <c r="C15" s="13"/>
      <c r="D15" s="116"/>
      <c r="E15" s="116"/>
      <c r="F15" s="116"/>
      <c r="G15" s="116"/>
      <c r="H15" s="13"/>
    </row>
    <row r="16" spans="1:8"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C525-1772-4708-B8E4-577ADFFD7FAC}">
  <sheetPr>
    <tabColor rgb="FF00B050"/>
  </sheetPr>
  <dimension ref="A1:R14"/>
  <sheetViews>
    <sheetView showGridLines="0" workbookViewId="0">
      <selection activeCell="G7" sqref="G7"/>
    </sheetView>
  </sheetViews>
  <sheetFormatPr defaultColWidth="0" defaultRowHeight="14.4" zeroHeight="1" x14ac:dyDescent="0.3"/>
  <cols>
    <col min="1" max="1" width="2.5546875" customWidth="1"/>
    <col min="2" max="2" width="40" customWidth="1"/>
    <col min="3" max="3" width="0.88671875" customWidth="1"/>
    <col min="4" max="9" width="9.109375" style="210" customWidth="1"/>
    <col min="10" max="10" width="0.88671875" style="210" customWidth="1"/>
    <col min="11" max="16" width="9.109375" style="210" customWidth="1"/>
    <col min="17" max="17" width="2.5546875" customWidth="1"/>
    <col min="18" max="18" width="9.109375" customWidth="1"/>
    <col min="19" max="16384" width="9.109375" hidden="1"/>
  </cols>
  <sheetData>
    <row r="1" spans="1:17" x14ac:dyDescent="0.3">
      <c r="A1" s="13"/>
      <c r="B1" s="13"/>
      <c r="C1" s="13"/>
      <c r="D1" s="116"/>
      <c r="E1" s="116"/>
      <c r="F1" s="116"/>
      <c r="G1" s="116"/>
      <c r="H1" s="116"/>
      <c r="I1" s="116"/>
      <c r="J1" s="116"/>
      <c r="K1" s="116"/>
      <c r="L1" s="116"/>
      <c r="M1" s="116"/>
      <c r="N1" s="116"/>
      <c r="O1" s="116"/>
      <c r="P1" s="116"/>
      <c r="Q1" s="13"/>
    </row>
    <row r="2" spans="1:17" ht="18.899999999999999" customHeight="1" thickBot="1" x14ac:dyDescent="0.35">
      <c r="A2" s="13"/>
      <c r="B2" s="45"/>
      <c r="C2" s="41"/>
      <c r="D2" s="350" t="s">
        <v>237</v>
      </c>
      <c r="E2" s="350"/>
      <c r="F2" s="350"/>
      <c r="G2" s="350"/>
      <c r="H2" s="350"/>
      <c r="I2" s="350"/>
      <c r="K2" s="350" t="s">
        <v>238</v>
      </c>
      <c r="L2" s="350"/>
      <c r="M2" s="350"/>
      <c r="N2" s="350"/>
      <c r="O2" s="350"/>
      <c r="P2" s="350"/>
      <c r="Q2" s="13"/>
    </row>
    <row r="3" spans="1:17" ht="25.5" customHeight="1" thickBot="1" x14ac:dyDescent="0.35">
      <c r="A3" s="13"/>
      <c r="B3" s="43" t="s">
        <v>139</v>
      </c>
      <c r="C3" s="34"/>
      <c r="D3" s="227" t="s">
        <v>114</v>
      </c>
      <c r="E3" s="227" t="s">
        <v>115</v>
      </c>
      <c r="F3" s="227" t="s">
        <v>116</v>
      </c>
      <c r="G3" s="227" t="s">
        <v>141</v>
      </c>
      <c r="H3" s="227" t="s">
        <v>117</v>
      </c>
      <c r="I3" s="228" t="s">
        <v>118</v>
      </c>
      <c r="K3" s="227" t="s">
        <v>114</v>
      </c>
      <c r="L3" s="227" t="s">
        <v>115</v>
      </c>
      <c r="M3" s="227" t="s">
        <v>116</v>
      </c>
      <c r="N3" s="227" t="s">
        <v>141</v>
      </c>
      <c r="O3" s="227" t="s">
        <v>117</v>
      </c>
      <c r="P3" s="228" t="s">
        <v>118</v>
      </c>
      <c r="Q3" s="13"/>
    </row>
    <row r="4" spans="1:17" s="210" customFormat="1" ht="18.899999999999999" customHeight="1" x14ac:dyDescent="0.3">
      <c r="A4" s="116"/>
      <c r="B4" s="215" t="s">
        <v>37</v>
      </c>
      <c r="C4" s="31"/>
      <c r="D4" s="216">
        <v>0.1464</v>
      </c>
      <c r="E4" s="216">
        <v>0.21223000000000003</v>
      </c>
      <c r="F4" s="216" t="s">
        <v>244</v>
      </c>
      <c r="G4" s="216">
        <v>1.8722799999999999</v>
      </c>
      <c r="H4" s="216">
        <v>7.0899999999999999E-3</v>
      </c>
      <c r="I4" s="217">
        <v>2.238</v>
      </c>
      <c r="J4" s="31"/>
      <c r="K4" s="216">
        <v>0.17607095115260041</v>
      </c>
      <c r="L4" s="216">
        <v>0.29233105100000001</v>
      </c>
      <c r="M4" s="216" t="s">
        <v>244</v>
      </c>
      <c r="N4" s="216">
        <v>1.4488729899999999</v>
      </c>
      <c r="O4" s="216">
        <v>7.5400000000000137E-3</v>
      </c>
      <c r="P4" s="217">
        <v>1.9248149921526005</v>
      </c>
      <c r="Q4" s="116"/>
    </row>
    <row r="5" spans="1:17" s="210" customFormat="1" ht="18.899999999999999" customHeight="1" x14ac:dyDescent="0.3">
      <c r="A5" s="116"/>
      <c r="B5" s="218" t="s">
        <v>38</v>
      </c>
      <c r="C5" s="31"/>
      <c r="D5" s="219">
        <v>0.10314450392999998</v>
      </c>
      <c r="E5" s="219">
        <v>0.56697670900000008</v>
      </c>
      <c r="F5" s="219">
        <v>0.30285000000000001</v>
      </c>
      <c r="G5" s="219">
        <v>1.56726407</v>
      </c>
      <c r="H5" s="219">
        <v>8.0985919999999989E-2</v>
      </c>
      <c r="I5" s="220">
        <v>2.6212212029300002</v>
      </c>
      <c r="J5" s="31"/>
      <c r="K5" s="219">
        <v>6.6389627389299904E-2</v>
      </c>
      <c r="L5" s="219">
        <v>0.62717342189622505</v>
      </c>
      <c r="M5" s="219">
        <v>0.37106</v>
      </c>
      <c r="N5" s="219">
        <v>2.1272962999999998</v>
      </c>
      <c r="O5" s="219">
        <v>4.6826924999999957E-2</v>
      </c>
      <c r="P5" s="220">
        <v>3.2387462742855249</v>
      </c>
      <c r="Q5" s="116"/>
    </row>
    <row r="6" spans="1:17" s="210" customFormat="1" ht="18.899999999999999" customHeight="1" x14ac:dyDescent="0.3">
      <c r="A6" s="116"/>
      <c r="B6" s="218" t="s">
        <v>49</v>
      </c>
      <c r="C6" s="31"/>
      <c r="D6" s="219">
        <v>2.3314587000000005E-2</v>
      </c>
      <c r="E6" s="219" t="s">
        <v>244</v>
      </c>
      <c r="F6" s="219" t="s">
        <v>244</v>
      </c>
      <c r="G6" s="219" t="s">
        <v>244</v>
      </c>
      <c r="H6" s="219">
        <v>3.8932880000000003E-2</v>
      </c>
      <c r="I6" s="220">
        <v>6.2247467000000008E-2</v>
      </c>
      <c r="J6" s="31"/>
      <c r="K6" s="219">
        <v>1.1951368298199996E-2</v>
      </c>
      <c r="L6" s="219">
        <v>-2.5962579999999999E-2</v>
      </c>
      <c r="M6" s="219" t="s">
        <v>244</v>
      </c>
      <c r="N6" s="219" t="s">
        <v>244</v>
      </c>
      <c r="O6" s="219" t="s">
        <v>244</v>
      </c>
      <c r="P6" s="220">
        <v>-1.4011211701800003E-2</v>
      </c>
      <c r="Q6" s="116"/>
    </row>
    <row r="7" spans="1:17" s="210" customFormat="1" ht="18.899999999999999" customHeight="1" x14ac:dyDescent="0.3">
      <c r="A7" s="116"/>
      <c r="B7" s="218" t="s">
        <v>140</v>
      </c>
      <c r="C7" s="31"/>
      <c r="D7" s="219">
        <v>0.18927845985788713</v>
      </c>
      <c r="E7" s="219" t="s">
        <v>244</v>
      </c>
      <c r="F7" s="219" t="s">
        <v>244</v>
      </c>
      <c r="G7" s="219">
        <v>0.20039999999999999</v>
      </c>
      <c r="H7" s="219" t="s">
        <v>244</v>
      </c>
      <c r="I7" s="220">
        <v>0.38967845985788713</v>
      </c>
      <c r="J7" s="31"/>
      <c r="K7" s="219">
        <v>0.18779351738288602</v>
      </c>
      <c r="L7" s="219" t="s">
        <v>244</v>
      </c>
      <c r="M7" s="219" t="s">
        <v>244</v>
      </c>
      <c r="N7" s="219">
        <v>0.2006</v>
      </c>
      <c r="O7" s="219" t="s">
        <v>244</v>
      </c>
      <c r="P7" s="220">
        <v>0.38839351738288597</v>
      </c>
      <c r="Q7" s="116"/>
    </row>
    <row r="8" spans="1:17" s="210" customFormat="1" ht="18.899999999999999" customHeight="1" x14ac:dyDescent="0.3">
      <c r="A8" s="116"/>
      <c r="B8" s="218" t="s">
        <v>120</v>
      </c>
      <c r="C8" s="31"/>
      <c r="D8" s="219">
        <v>0.65158274740166655</v>
      </c>
      <c r="E8" s="219">
        <v>0.53956999999999988</v>
      </c>
      <c r="F8" s="219" t="s">
        <v>244</v>
      </c>
      <c r="G8" s="219">
        <v>0.86917</v>
      </c>
      <c r="H8" s="219" t="s">
        <v>244</v>
      </c>
      <c r="I8" s="220">
        <v>2.0603227474016665</v>
      </c>
      <c r="J8" s="31"/>
      <c r="K8" s="219">
        <v>0.87347518050175943</v>
      </c>
      <c r="L8" s="219">
        <v>0.47567930000000003</v>
      </c>
      <c r="M8" s="219" t="s">
        <v>244</v>
      </c>
      <c r="N8" s="219">
        <v>1.1088619999999996</v>
      </c>
      <c r="O8" s="219" t="s">
        <v>244</v>
      </c>
      <c r="P8" s="220">
        <v>2.458016480501759</v>
      </c>
      <c r="Q8" s="116"/>
    </row>
    <row r="9" spans="1:17" s="210" customFormat="1" ht="18.899999999999999" customHeight="1" x14ac:dyDescent="0.3">
      <c r="A9" s="116"/>
      <c r="B9" s="218" t="s">
        <v>121</v>
      </c>
      <c r="C9" s="31"/>
      <c r="D9" s="219">
        <v>0.15412456000000008</v>
      </c>
      <c r="E9" s="219">
        <v>0.7636938254596034</v>
      </c>
      <c r="F9" s="219" t="s">
        <v>244</v>
      </c>
      <c r="G9" s="219" t="s">
        <v>244</v>
      </c>
      <c r="H9" s="219" t="s">
        <v>244</v>
      </c>
      <c r="I9" s="220">
        <v>0.91781838545960348</v>
      </c>
      <c r="J9" s="31"/>
      <c r="K9" s="219">
        <v>0.14011010865999993</v>
      </c>
      <c r="L9" s="219">
        <v>0.94792984963481197</v>
      </c>
      <c r="M9" s="219" t="s">
        <v>244</v>
      </c>
      <c r="N9" s="219" t="s">
        <v>244</v>
      </c>
      <c r="O9" s="219" t="s">
        <v>244</v>
      </c>
      <c r="P9" s="220">
        <v>1.0880399582948119</v>
      </c>
      <c r="Q9" s="116"/>
    </row>
    <row r="10" spans="1:17" s="210" customFormat="1" ht="18.899999999999999" customHeight="1" x14ac:dyDescent="0.3">
      <c r="A10" s="116"/>
      <c r="B10" s="218" t="s">
        <v>122</v>
      </c>
      <c r="C10" s="31"/>
      <c r="D10" s="219">
        <v>2.1813199258883889</v>
      </c>
      <c r="E10" s="219">
        <v>0.30741052450000006</v>
      </c>
      <c r="F10" s="219" t="s">
        <v>244</v>
      </c>
      <c r="G10" s="219" t="s">
        <v>244</v>
      </c>
      <c r="H10" s="219" t="s">
        <v>244</v>
      </c>
      <c r="I10" s="220">
        <v>2.4887304503883887</v>
      </c>
      <c r="J10" s="31"/>
      <c r="K10" s="219">
        <v>1.64724731806</v>
      </c>
      <c r="L10" s="219">
        <v>0.20908834851200006</v>
      </c>
      <c r="M10" s="219" t="s">
        <v>244</v>
      </c>
      <c r="N10" s="219" t="s">
        <v>244</v>
      </c>
      <c r="O10" s="219" t="s">
        <v>244</v>
      </c>
      <c r="P10" s="220">
        <v>1.8563356665719999</v>
      </c>
      <c r="Q10" s="116"/>
    </row>
    <row r="11" spans="1:17" s="210" customFormat="1" ht="18.899999999999999" customHeight="1" thickBot="1" x14ac:dyDescent="0.35">
      <c r="A11" s="116"/>
      <c r="B11" s="221" t="s">
        <v>52</v>
      </c>
      <c r="C11" s="31"/>
      <c r="D11" s="222">
        <v>0.32020184112346578</v>
      </c>
      <c r="E11" s="222">
        <v>1.0822626700000001E-2</v>
      </c>
      <c r="F11" s="222">
        <v>0.19462917299999999</v>
      </c>
      <c r="G11" s="222" t="s">
        <v>244</v>
      </c>
      <c r="H11" s="222" t="s">
        <v>244</v>
      </c>
      <c r="I11" s="223">
        <v>0.52565364082346577</v>
      </c>
      <c r="J11" s="31"/>
      <c r="K11" s="222">
        <v>0.25528867296914676</v>
      </c>
      <c r="L11" s="222">
        <v>-1.7155804999999986E-2</v>
      </c>
      <c r="M11" s="222">
        <v>0.18462000000000001</v>
      </c>
      <c r="N11" s="222" t="s">
        <v>244</v>
      </c>
      <c r="O11" s="222" t="s">
        <v>244</v>
      </c>
      <c r="P11" s="223">
        <v>0.42275286796914679</v>
      </c>
      <c r="Q11" s="116"/>
    </row>
    <row r="12" spans="1:17" s="210" customFormat="1" ht="18.899999999999999" customHeight="1" thickBot="1" x14ac:dyDescent="0.35">
      <c r="A12" s="116"/>
      <c r="B12" s="224" t="s">
        <v>118</v>
      </c>
      <c r="C12" s="31"/>
      <c r="D12" s="225">
        <v>3.7693666252014082</v>
      </c>
      <c r="E12" s="225">
        <v>2.4007036856596033</v>
      </c>
      <c r="F12" s="225">
        <v>0.497479173</v>
      </c>
      <c r="G12" s="225">
        <v>4.5091140699999999</v>
      </c>
      <c r="H12" s="225">
        <v>0.12700880000000001</v>
      </c>
      <c r="I12" s="225">
        <v>11.30367235386101</v>
      </c>
      <c r="J12" s="31"/>
      <c r="K12" s="225">
        <v>3.3583267444138922</v>
      </c>
      <c r="L12" s="225">
        <v>2.5090835860430372</v>
      </c>
      <c r="M12" s="225">
        <v>0.55568000000000006</v>
      </c>
      <c r="N12" s="225">
        <v>4.8856312900000001</v>
      </c>
      <c r="O12" s="225">
        <v>5.4366924999999976E-2</v>
      </c>
      <c r="P12" s="225">
        <v>11.363088545456929</v>
      </c>
      <c r="Q12" s="116"/>
    </row>
    <row r="13" spans="1:17" x14ac:dyDescent="0.3">
      <c r="A13" s="13"/>
      <c r="B13" s="13"/>
      <c r="C13" s="13"/>
      <c r="D13" s="116"/>
      <c r="E13" s="116"/>
      <c r="F13" s="116"/>
      <c r="G13" s="116"/>
      <c r="H13" s="116"/>
      <c r="I13" s="116"/>
      <c r="J13" s="116"/>
      <c r="K13" s="116"/>
      <c r="L13" s="116"/>
      <c r="M13" s="116"/>
      <c r="N13" s="116"/>
      <c r="O13" s="116"/>
      <c r="P13" s="116"/>
      <c r="Q13" s="13"/>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D72A-EF2A-4C34-A1D3-2487B86703C9}">
  <sheetPr>
    <tabColor rgb="FF00B050"/>
  </sheetPr>
  <dimension ref="A1:R38"/>
  <sheetViews>
    <sheetView showGridLines="0" workbookViewId="0">
      <selection activeCell="K2" sqref="K2:P2"/>
    </sheetView>
  </sheetViews>
  <sheetFormatPr defaultColWidth="0" defaultRowHeight="14.4" customHeight="1" zeroHeight="1" x14ac:dyDescent="0.3"/>
  <cols>
    <col min="1" max="1" width="2.5546875" customWidth="1"/>
    <col min="2" max="2" width="40" customWidth="1"/>
    <col min="3" max="3" width="0.88671875" customWidth="1"/>
    <col min="4" max="9" width="9.109375" style="210" customWidth="1"/>
    <col min="10" max="10" width="0.88671875" style="210" customWidth="1"/>
    <col min="11" max="16" width="9.109375" style="210" customWidth="1"/>
    <col min="17" max="17" width="2.5546875" customWidth="1"/>
    <col min="18" max="18" width="9.109375" customWidth="1"/>
    <col min="19" max="16384" width="9.109375" hidden="1"/>
  </cols>
  <sheetData>
    <row r="1" spans="1:17" x14ac:dyDescent="0.3">
      <c r="A1" s="13"/>
      <c r="B1" s="13"/>
      <c r="C1" s="13"/>
      <c r="D1" s="116"/>
      <c r="E1" s="116"/>
      <c r="F1" s="116"/>
      <c r="G1" s="116"/>
      <c r="H1" s="116"/>
      <c r="I1" s="116"/>
      <c r="J1" s="116"/>
      <c r="K1" s="116"/>
      <c r="L1" s="116"/>
      <c r="M1" s="116"/>
      <c r="N1" s="116"/>
      <c r="O1" s="116"/>
      <c r="P1" s="116"/>
      <c r="Q1" s="13"/>
    </row>
    <row r="2" spans="1:17" ht="18.899999999999999" customHeight="1" thickBot="1" x14ac:dyDescent="0.35">
      <c r="A2" s="13"/>
      <c r="B2" s="45"/>
      <c r="C2" s="41"/>
      <c r="D2" s="350" t="str">
        <f>+'§9.3.1'!D2</f>
        <v>1T25</v>
      </c>
      <c r="E2" s="350"/>
      <c r="F2" s="350"/>
      <c r="G2" s="350"/>
      <c r="H2" s="350"/>
      <c r="I2" s="350"/>
      <c r="K2" s="350" t="str">
        <f>+'§9.3.1'!K2</f>
        <v>4T24</v>
      </c>
      <c r="L2" s="350"/>
      <c r="M2" s="350"/>
      <c r="N2" s="350"/>
      <c r="O2" s="350"/>
      <c r="P2" s="350"/>
      <c r="Q2" s="13"/>
    </row>
    <row r="3" spans="1:17" ht="25.5" customHeight="1" thickBot="1" x14ac:dyDescent="0.35">
      <c r="A3" s="13"/>
      <c r="B3" s="43" t="s">
        <v>182</v>
      </c>
      <c r="C3" s="34"/>
      <c r="D3" s="227" t="s">
        <v>114</v>
      </c>
      <c r="E3" s="227" t="s">
        <v>115</v>
      </c>
      <c r="F3" s="227" t="s">
        <v>116</v>
      </c>
      <c r="G3" s="227" t="s">
        <v>141</v>
      </c>
      <c r="H3" s="227" t="s">
        <v>117</v>
      </c>
      <c r="I3" s="228" t="s">
        <v>118</v>
      </c>
      <c r="K3" s="227" t="s">
        <v>114</v>
      </c>
      <c r="L3" s="227" t="s">
        <v>115</v>
      </c>
      <c r="M3" s="227" t="s">
        <v>116</v>
      </c>
      <c r="N3" s="227" t="s">
        <v>141</v>
      </c>
      <c r="O3" s="227" t="s">
        <v>117</v>
      </c>
      <c r="P3" s="228" t="s">
        <v>118</v>
      </c>
      <c r="Q3" s="13"/>
    </row>
    <row r="4" spans="1:17" s="210" customFormat="1" ht="18.899999999999999" customHeight="1" x14ac:dyDescent="0.3">
      <c r="A4" s="116"/>
      <c r="B4" s="215" t="s">
        <v>37</v>
      </c>
      <c r="C4" s="31"/>
      <c r="D4" s="216">
        <v>0.75992695184280512</v>
      </c>
      <c r="E4" s="216">
        <v>0.44370367649999992</v>
      </c>
      <c r="F4" s="216" t="s">
        <v>244</v>
      </c>
      <c r="G4" s="216">
        <v>2.6516799999999998</v>
      </c>
      <c r="H4" s="216">
        <v>0.18977395600000002</v>
      </c>
      <c r="I4" s="217">
        <v>4.0450845843428054</v>
      </c>
      <c r="J4" s="31"/>
      <c r="K4" s="216">
        <v>0.74364347984280466</v>
      </c>
      <c r="L4" s="216">
        <v>0.44370367649999992</v>
      </c>
      <c r="M4" s="216" t="s">
        <v>244</v>
      </c>
      <c r="N4" s="216">
        <v>2.5941799999999997</v>
      </c>
      <c r="O4" s="216">
        <v>0.18758395600000002</v>
      </c>
      <c r="P4" s="217">
        <v>3.9691111123428047</v>
      </c>
      <c r="Q4" s="116"/>
    </row>
    <row r="5" spans="1:17" s="210" customFormat="1" ht="18.899999999999999" customHeight="1" x14ac:dyDescent="0.3">
      <c r="A5" s="116"/>
      <c r="B5" s="218" t="s">
        <v>38</v>
      </c>
      <c r="C5" s="31"/>
      <c r="D5" s="219">
        <v>0.56258699999999984</v>
      </c>
      <c r="E5" s="219">
        <v>1.0011196499999999</v>
      </c>
      <c r="F5" s="219">
        <v>0.29070000000000001</v>
      </c>
      <c r="G5" s="219">
        <v>2.0627999999999997</v>
      </c>
      <c r="H5" s="219">
        <v>0.15593499999999999</v>
      </c>
      <c r="I5" s="220">
        <v>4.0731416499999993</v>
      </c>
      <c r="J5" s="31"/>
      <c r="K5" s="219">
        <v>0.55040200000000006</v>
      </c>
      <c r="L5" s="219">
        <v>0.93261965000000002</v>
      </c>
      <c r="M5" s="219">
        <v>0.29070000000000001</v>
      </c>
      <c r="N5" s="219">
        <v>2.0627999999999997</v>
      </c>
      <c r="O5" s="219">
        <v>0.16643500000000003</v>
      </c>
      <c r="P5" s="220">
        <v>4.0029566499999998</v>
      </c>
      <c r="Q5" s="116"/>
    </row>
    <row r="6" spans="1:17" s="210" customFormat="1" ht="18.899999999999999" customHeight="1" x14ac:dyDescent="0.3">
      <c r="A6" s="116"/>
      <c r="B6" s="218" t="s">
        <v>49</v>
      </c>
      <c r="C6" s="31"/>
      <c r="D6" s="219">
        <v>3.3395792000000001E-2</v>
      </c>
      <c r="E6" s="219" t="s">
        <v>244</v>
      </c>
      <c r="F6" s="219" t="s">
        <v>244</v>
      </c>
      <c r="G6" s="219" t="s">
        <v>244</v>
      </c>
      <c r="H6" s="219">
        <v>7.1400000000000005E-2</v>
      </c>
      <c r="I6" s="220">
        <v>0.10479579200000001</v>
      </c>
      <c r="J6" s="31"/>
      <c r="K6" s="219">
        <v>4.6805792000000006E-2</v>
      </c>
      <c r="L6" s="219" t="s">
        <v>244</v>
      </c>
      <c r="M6" s="219" t="s">
        <v>244</v>
      </c>
      <c r="N6" s="219" t="s">
        <v>244</v>
      </c>
      <c r="O6" s="219" t="s">
        <v>244</v>
      </c>
      <c r="P6" s="220">
        <v>4.6805792000000006E-2</v>
      </c>
      <c r="Q6" s="116"/>
    </row>
    <row r="7" spans="1:17" s="210" customFormat="1" ht="18.899999999999999" customHeight="1" x14ac:dyDescent="0.3">
      <c r="A7" s="116"/>
      <c r="B7" s="218" t="s">
        <v>140</v>
      </c>
      <c r="C7" s="31"/>
      <c r="D7" s="219">
        <v>0.43929885499999993</v>
      </c>
      <c r="E7" s="219" t="s">
        <v>244</v>
      </c>
      <c r="F7" s="219" t="s">
        <v>244</v>
      </c>
      <c r="G7" s="219">
        <v>0.318</v>
      </c>
      <c r="H7" s="219" t="s">
        <v>244</v>
      </c>
      <c r="I7" s="220">
        <v>0.75729885500000005</v>
      </c>
      <c r="J7" s="31"/>
      <c r="K7" s="219">
        <v>0.43929885499999988</v>
      </c>
      <c r="L7" s="219" t="s">
        <v>244</v>
      </c>
      <c r="M7" s="219" t="s">
        <v>244</v>
      </c>
      <c r="N7" s="219">
        <v>0.318</v>
      </c>
      <c r="O7" s="219" t="s">
        <v>244</v>
      </c>
      <c r="P7" s="220">
        <v>0.75729885499999994</v>
      </c>
      <c r="Q7" s="116"/>
    </row>
    <row r="8" spans="1:17" s="210" customFormat="1" ht="18.899999999999999" customHeight="1" x14ac:dyDescent="0.3">
      <c r="A8" s="116"/>
      <c r="B8" s="218" t="s">
        <v>120</v>
      </c>
      <c r="C8" s="31"/>
      <c r="D8" s="219">
        <v>2.4654128351640003</v>
      </c>
      <c r="E8" s="219">
        <v>0.80407955560961208</v>
      </c>
      <c r="F8" s="219" t="s">
        <v>244</v>
      </c>
      <c r="G8" s="219">
        <v>1.4955000000000001</v>
      </c>
      <c r="H8" s="219">
        <v>0.29437400000000002</v>
      </c>
      <c r="I8" s="220">
        <v>5.0593663907736115</v>
      </c>
      <c r="J8" s="31"/>
      <c r="K8" s="219">
        <v>2.283412835164</v>
      </c>
      <c r="L8" s="219">
        <v>0.80407955560961208</v>
      </c>
      <c r="M8" s="219" t="s">
        <v>244</v>
      </c>
      <c r="N8" s="219">
        <v>1.4950000000000001</v>
      </c>
      <c r="O8" s="219">
        <v>0.29437400000000002</v>
      </c>
      <c r="P8" s="220">
        <v>4.8768663907736114</v>
      </c>
      <c r="Q8" s="116"/>
    </row>
    <row r="9" spans="1:17" s="210" customFormat="1" ht="18.899999999999999" customHeight="1" x14ac:dyDescent="0.3">
      <c r="A9" s="116"/>
      <c r="B9" s="218" t="s">
        <v>121</v>
      </c>
      <c r="C9" s="31"/>
      <c r="D9" s="219">
        <v>0.39159999999999989</v>
      </c>
      <c r="E9" s="219">
        <v>0.91570968169999989</v>
      </c>
      <c r="F9" s="219" t="s">
        <v>244</v>
      </c>
      <c r="G9" s="219" t="s">
        <v>244</v>
      </c>
      <c r="H9" s="219" t="s">
        <v>244</v>
      </c>
      <c r="I9" s="220">
        <v>1.3073096816999998</v>
      </c>
      <c r="J9" s="31"/>
      <c r="K9" s="219">
        <v>0.39159999999999989</v>
      </c>
      <c r="L9" s="219">
        <v>0.88679313529999992</v>
      </c>
      <c r="M9" s="219" t="s">
        <v>244</v>
      </c>
      <c r="N9" s="219" t="s">
        <v>244</v>
      </c>
      <c r="O9" s="219" t="s">
        <v>244</v>
      </c>
      <c r="P9" s="220">
        <v>1.2783931352999998</v>
      </c>
      <c r="Q9" s="116"/>
    </row>
    <row r="10" spans="1:17" s="210" customFormat="1" ht="18.899999999999999" customHeight="1" x14ac:dyDescent="0.3">
      <c r="A10" s="116"/>
      <c r="B10" s="218" t="s">
        <v>122</v>
      </c>
      <c r="C10" s="31"/>
      <c r="D10" s="219">
        <v>5.5024847424999992</v>
      </c>
      <c r="E10" s="219">
        <v>0.59987852999999991</v>
      </c>
      <c r="F10" s="219" t="s">
        <v>244</v>
      </c>
      <c r="G10" s="219" t="s">
        <v>244</v>
      </c>
      <c r="H10" s="219" t="s">
        <v>244</v>
      </c>
      <c r="I10" s="220">
        <v>6.102363272499999</v>
      </c>
      <c r="J10" s="31"/>
      <c r="K10" s="219">
        <v>4.7658519425000003</v>
      </c>
      <c r="L10" s="219">
        <v>0.56544853000000006</v>
      </c>
      <c r="M10" s="219" t="s">
        <v>244</v>
      </c>
      <c r="N10" s="219" t="s">
        <v>244</v>
      </c>
      <c r="O10" s="219" t="s">
        <v>244</v>
      </c>
      <c r="P10" s="220">
        <v>5.3313004724999997</v>
      </c>
      <c r="Q10" s="116"/>
    </row>
    <row r="11" spans="1:17" s="210" customFormat="1" ht="18.899999999999999" customHeight="1" thickBot="1" x14ac:dyDescent="0.35">
      <c r="A11" s="116"/>
      <c r="B11" s="221" t="s">
        <v>52</v>
      </c>
      <c r="C11" s="31"/>
      <c r="D11" s="222">
        <v>1.0892535562499996</v>
      </c>
      <c r="E11" s="222">
        <v>1.1690000000000055E-2</v>
      </c>
      <c r="F11" s="222">
        <v>0.18854400000000002</v>
      </c>
      <c r="G11" s="222" t="s">
        <v>244</v>
      </c>
      <c r="H11" s="222" t="s">
        <v>244</v>
      </c>
      <c r="I11" s="223">
        <v>1.2894875562499999</v>
      </c>
      <c r="J11" s="31"/>
      <c r="K11" s="222">
        <v>1.0793065380500002</v>
      </c>
      <c r="L11" s="222">
        <v>1.1690000000000055E-2</v>
      </c>
      <c r="M11" s="222">
        <v>0.17204640000000002</v>
      </c>
      <c r="N11" s="222" t="s">
        <v>244</v>
      </c>
      <c r="O11" s="222" t="s">
        <v>244</v>
      </c>
      <c r="P11" s="223">
        <v>1.2630429380500001</v>
      </c>
      <c r="Q11" s="116"/>
    </row>
    <row r="12" spans="1:17" s="210" customFormat="1" ht="18.899999999999999" customHeight="1" thickBot="1" x14ac:dyDescent="0.35">
      <c r="A12" s="116"/>
      <c r="B12" s="224" t="s">
        <v>118</v>
      </c>
      <c r="C12" s="31"/>
      <c r="D12" s="225">
        <v>11.243959732756805</v>
      </c>
      <c r="E12" s="225">
        <v>3.7761810938096119</v>
      </c>
      <c r="F12" s="225">
        <v>0.479244</v>
      </c>
      <c r="G12" s="225">
        <v>6.5279799999999994</v>
      </c>
      <c r="H12" s="225">
        <v>0.71148295600000011</v>
      </c>
      <c r="I12" s="225">
        <v>22.738847782566417</v>
      </c>
      <c r="J12" s="31"/>
      <c r="K12" s="225">
        <v>10.300321442556807</v>
      </c>
      <c r="L12" s="225">
        <v>3.6443345474096116</v>
      </c>
      <c r="M12" s="225">
        <v>0.4627464</v>
      </c>
      <c r="N12" s="225">
        <v>6.4699799999999996</v>
      </c>
      <c r="O12" s="225">
        <v>0.64839295600000013</v>
      </c>
      <c r="P12" s="225">
        <v>21.525775345966416</v>
      </c>
      <c r="Q12" s="116"/>
    </row>
    <row r="13" spans="1:17" x14ac:dyDescent="0.3">
      <c r="A13" s="13"/>
      <c r="B13" s="13"/>
      <c r="C13" s="13"/>
      <c r="D13" s="116"/>
      <c r="E13" s="116"/>
      <c r="F13" s="116"/>
      <c r="G13" s="116"/>
      <c r="H13" s="116"/>
      <c r="I13" s="116"/>
      <c r="J13" s="116"/>
      <c r="K13" s="116"/>
      <c r="L13" s="116"/>
      <c r="M13" s="116"/>
      <c r="N13" s="116"/>
      <c r="O13" s="116"/>
      <c r="P13" s="116"/>
      <c r="Q13" s="13"/>
    </row>
    <row r="14" spans="1:17" x14ac:dyDescent="0.3"/>
    <row r="15" spans="1:17" hidden="1" x14ac:dyDescent="0.3"/>
    <row r="16" spans="1:17"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topLeftCell="A12" workbookViewId="0">
      <selection activeCell="J26" sqref="J26:N26"/>
    </sheetView>
  </sheetViews>
  <sheetFormatPr defaultColWidth="0" defaultRowHeight="14.4" zeroHeight="1" x14ac:dyDescent="0.3"/>
  <cols>
    <col min="1" max="1" width="2.5546875" customWidth="1"/>
    <col min="2" max="2" width="40" customWidth="1"/>
    <col min="3" max="3" width="0.88671875" customWidth="1"/>
    <col min="4" max="8" width="9.109375" style="210" customWidth="1"/>
    <col min="9" max="9" width="0.88671875" style="210" customWidth="1"/>
    <col min="10" max="14" width="9.109375" style="210" customWidth="1"/>
    <col min="15" max="15" width="2.5546875" customWidth="1"/>
    <col min="16" max="16" width="9.109375" customWidth="1"/>
    <col min="17" max="16384" width="9.109375" hidden="1"/>
  </cols>
  <sheetData>
    <row r="1" spans="1:15" x14ac:dyDescent="0.3">
      <c r="A1" s="13"/>
      <c r="B1" s="13"/>
      <c r="C1" s="13"/>
      <c r="D1" s="116"/>
      <c r="E1" s="116"/>
      <c r="F1" s="116"/>
      <c r="G1" s="116"/>
      <c r="H1" s="116"/>
      <c r="I1" s="116"/>
      <c r="J1" s="116"/>
      <c r="K1" s="116"/>
      <c r="L1" s="116"/>
      <c r="M1" s="116"/>
      <c r="N1" s="116"/>
      <c r="O1" s="13"/>
    </row>
    <row r="2" spans="1:15" ht="18.899999999999999" customHeight="1" thickBot="1" x14ac:dyDescent="0.35">
      <c r="A2" s="13"/>
      <c r="B2" s="42"/>
      <c r="C2" s="41"/>
      <c r="D2" s="351" t="s">
        <v>194</v>
      </c>
      <c r="E2" s="351"/>
      <c r="F2" s="351"/>
      <c r="G2" s="351"/>
      <c r="H2" s="351"/>
      <c r="J2" s="351" t="s">
        <v>186</v>
      </c>
      <c r="K2" s="351"/>
      <c r="L2" s="351"/>
      <c r="M2" s="351"/>
      <c r="N2" s="351"/>
      <c r="O2" s="13"/>
    </row>
    <row r="3" spans="1:15" ht="25.5" customHeight="1" thickBot="1" x14ac:dyDescent="0.35">
      <c r="A3" s="13"/>
      <c r="B3" s="43" t="s">
        <v>183</v>
      </c>
      <c r="C3" s="34"/>
      <c r="D3" s="227" t="s">
        <v>114</v>
      </c>
      <c r="E3" s="227" t="s">
        <v>115</v>
      </c>
      <c r="F3" s="227" t="s">
        <v>138</v>
      </c>
      <c r="G3" s="227" t="s">
        <v>117</v>
      </c>
      <c r="H3" s="228" t="s">
        <v>118</v>
      </c>
      <c r="J3" s="227" t="s">
        <v>114</v>
      </c>
      <c r="K3" s="227" t="s">
        <v>115</v>
      </c>
      <c r="L3" s="227" t="s">
        <v>138</v>
      </c>
      <c r="M3" s="227" t="s">
        <v>117</v>
      </c>
      <c r="N3" s="228" t="s">
        <v>118</v>
      </c>
      <c r="O3" s="13"/>
    </row>
    <row r="4" spans="1:15" s="210" customFormat="1" ht="18.899999999999999" customHeight="1" x14ac:dyDescent="0.3">
      <c r="A4" s="116"/>
      <c r="B4" s="215" t="s">
        <v>37</v>
      </c>
      <c r="C4" s="31"/>
      <c r="D4" s="216">
        <v>1.1919</v>
      </c>
      <c r="E4" s="216">
        <v>0.74780000000000002</v>
      </c>
      <c r="F4" s="216" t="s">
        <v>244</v>
      </c>
      <c r="G4" s="216">
        <v>0.20680000000000001</v>
      </c>
      <c r="H4" s="217">
        <v>2.1465000000000001</v>
      </c>
      <c r="I4" s="31"/>
      <c r="J4" s="216">
        <v>1.173</v>
      </c>
      <c r="K4" s="216">
        <v>0.74780000000000002</v>
      </c>
      <c r="L4" s="216" t="s">
        <v>244</v>
      </c>
      <c r="M4" s="216">
        <v>0.1986</v>
      </c>
      <c r="N4" s="217">
        <v>2.1194000000000002</v>
      </c>
      <c r="O4" s="116"/>
    </row>
    <row r="5" spans="1:15" s="210" customFormat="1" ht="18.899999999999999" customHeight="1" x14ac:dyDescent="0.3">
      <c r="A5" s="116"/>
      <c r="B5" s="218" t="s">
        <v>38</v>
      </c>
      <c r="C5" s="31"/>
      <c r="D5" s="219">
        <v>0.57540000000000013</v>
      </c>
      <c r="E5" s="219">
        <v>1.2548000000000001</v>
      </c>
      <c r="F5" s="219">
        <v>1.1399999999999999</v>
      </c>
      <c r="G5" s="219">
        <v>0.27350000000000002</v>
      </c>
      <c r="H5" s="220">
        <v>3.2437</v>
      </c>
      <c r="I5" s="31"/>
      <c r="J5" s="219">
        <v>0.55549999999999988</v>
      </c>
      <c r="K5" s="219">
        <v>1.1388</v>
      </c>
      <c r="L5" s="219">
        <v>1.1400000000000001</v>
      </c>
      <c r="M5" s="219">
        <v>0.27349999999999997</v>
      </c>
      <c r="N5" s="220">
        <v>3.1077999999999997</v>
      </c>
      <c r="O5" s="116"/>
    </row>
    <row r="6" spans="1:15" s="210" customFormat="1" ht="18.899999999999999" customHeight="1" x14ac:dyDescent="0.3">
      <c r="A6" s="116"/>
      <c r="B6" s="218" t="s">
        <v>49</v>
      </c>
      <c r="C6" s="31"/>
      <c r="D6" s="219">
        <v>0.1046</v>
      </c>
      <c r="E6" s="219" t="s">
        <v>244</v>
      </c>
      <c r="F6" s="219" t="s">
        <v>244</v>
      </c>
      <c r="G6" s="219">
        <v>0.255</v>
      </c>
      <c r="H6" s="220">
        <v>0.35960000000000003</v>
      </c>
      <c r="I6" s="31"/>
      <c r="J6" s="219">
        <v>0.1195</v>
      </c>
      <c r="K6" s="219" t="s">
        <v>244</v>
      </c>
      <c r="L6" s="219" t="s">
        <v>244</v>
      </c>
      <c r="M6" s="219">
        <v>4.0000000000000001E-3</v>
      </c>
      <c r="N6" s="220">
        <v>0.1235</v>
      </c>
      <c r="O6" s="116"/>
    </row>
    <row r="7" spans="1:15" s="210" customFormat="1" ht="18.899999999999999" customHeight="1" x14ac:dyDescent="0.3">
      <c r="A7" s="116"/>
      <c r="B7" s="218" t="s">
        <v>119</v>
      </c>
      <c r="C7" s="31"/>
      <c r="D7" s="219">
        <v>1.1841000000000002</v>
      </c>
      <c r="E7" s="219" t="s">
        <v>244</v>
      </c>
      <c r="F7" s="219" t="s">
        <v>244</v>
      </c>
      <c r="G7" s="219" t="s">
        <v>244</v>
      </c>
      <c r="H7" s="220">
        <v>1.1841000000000002</v>
      </c>
      <c r="I7" s="31"/>
      <c r="J7" s="219">
        <v>1.1841000000000002</v>
      </c>
      <c r="K7" s="219" t="s">
        <v>244</v>
      </c>
      <c r="L7" s="219" t="s">
        <v>244</v>
      </c>
      <c r="M7" s="219" t="s">
        <v>244</v>
      </c>
      <c r="N7" s="220">
        <v>1.1841000000000002</v>
      </c>
      <c r="O7" s="116"/>
    </row>
    <row r="8" spans="1:15" s="210" customFormat="1" ht="18.899999999999999" customHeight="1" x14ac:dyDescent="0.3">
      <c r="A8" s="116"/>
      <c r="B8" s="218" t="s">
        <v>120</v>
      </c>
      <c r="C8" s="31"/>
      <c r="D8" s="219">
        <v>5.5884</v>
      </c>
      <c r="E8" s="219">
        <v>2.1646000000000001</v>
      </c>
      <c r="F8" s="219" t="s">
        <v>244</v>
      </c>
      <c r="G8" s="219">
        <v>0.65490000000000004</v>
      </c>
      <c r="H8" s="220">
        <v>8.4078999999999997</v>
      </c>
      <c r="I8" s="31"/>
      <c r="J8" s="219">
        <v>5.4063999999999997</v>
      </c>
      <c r="K8" s="219">
        <v>2.1646000000000001</v>
      </c>
      <c r="L8" s="219" t="s">
        <v>244</v>
      </c>
      <c r="M8" s="219">
        <v>0.65490000000000004</v>
      </c>
      <c r="N8" s="220">
        <v>8.2258999999999993</v>
      </c>
      <c r="O8" s="116"/>
    </row>
    <row r="9" spans="1:15" s="210" customFormat="1" ht="18.899999999999999" customHeight="1" x14ac:dyDescent="0.3">
      <c r="A9" s="116"/>
      <c r="B9" s="218" t="s">
        <v>121</v>
      </c>
      <c r="C9" s="31"/>
      <c r="D9" s="219">
        <v>0.3965999999999994</v>
      </c>
      <c r="E9" s="219">
        <v>1.4091</v>
      </c>
      <c r="F9" s="219" t="s">
        <v>244</v>
      </c>
      <c r="G9" s="219" t="s">
        <v>244</v>
      </c>
      <c r="H9" s="220">
        <v>1.8056999999999994</v>
      </c>
      <c r="I9" s="31"/>
      <c r="J9" s="219">
        <v>0.39660000000000029</v>
      </c>
      <c r="K9" s="219">
        <v>1.3163999999999998</v>
      </c>
      <c r="L9" s="219" t="s">
        <v>244</v>
      </c>
      <c r="M9" s="219" t="s">
        <v>244</v>
      </c>
      <c r="N9" s="220">
        <v>1.7130000000000001</v>
      </c>
      <c r="O9" s="116"/>
    </row>
    <row r="10" spans="1:15" s="210" customFormat="1" ht="18.899999999999999" customHeight="1" x14ac:dyDescent="0.3">
      <c r="A10" s="116"/>
      <c r="B10" s="218" t="s">
        <v>122</v>
      </c>
      <c r="C10" s="31"/>
      <c r="D10" s="219">
        <v>7.7350000000000003</v>
      </c>
      <c r="E10" s="219">
        <v>0.63019999999999998</v>
      </c>
      <c r="F10" s="219" t="s">
        <v>244</v>
      </c>
      <c r="G10" s="219" t="s">
        <v>244</v>
      </c>
      <c r="H10" s="220">
        <v>8.3651999999999997</v>
      </c>
      <c r="I10" s="31"/>
      <c r="J10" s="219">
        <v>6.6951000000000001</v>
      </c>
      <c r="K10" s="219">
        <v>0.5958</v>
      </c>
      <c r="L10" s="219" t="s">
        <v>244</v>
      </c>
      <c r="M10" s="219" t="s">
        <v>244</v>
      </c>
      <c r="N10" s="220">
        <v>7.2908999999999997</v>
      </c>
      <c r="O10" s="116"/>
    </row>
    <row r="11" spans="1:15" s="210" customFormat="1" ht="18.899999999999999" customHeight="1" thickBot="1" x14ac:dyDescent="0.35">
      <c r="A11" s="116"/>
      <c r="B11" s="221" t="s">
        <v>52</v>
      </c>
      <c r="C11" s="31"/>
      <c r="D11" s="222">
        <v>1.6542000000000003</v>
      </c>
      <c r="E11" s="222">
        <v>1.6700000000000048E-2</v>
      </c>
      <c r="F11" s="222">
        <v>0.64</v>
      </c>
      <c r="G11" s="222">
        <v>8.9999999999999998E-4</v>
      </c>
      <c r="H11" s="223">
        <v>2.3118000000000007</v>
      </c>
      <c r="I11" s="31"/>
      <c r="J11" s="222">
        <v>1.6361000000000008</v>
      </c>
      <c r="K11" s="222">
        <v>1.6700000000000048E-2</v>
      </c>
      <c r="L11" s="222">
        <v>0.58399999999999996</v>
      </c>
      <c r="M11" s="222">
        <v>9.0000000000000008E-4</v>
      </c>
      <c r="N11" s="223">
        <v>2.2377000000000011</v>
      </c>
      <c r="O11" s="116"/>
    </row>
    <row r="12" spans="1:15" s="210" customFormat="1" ht="18.899999999999999" customHeight="1" thickBot="1" x14ac:dyDescent="0.35">
      <c r="A12" s="116"/>
      <c r="B12" s="224" t="s">
        <v>118</v>
      </c>
      <c r="C12" s="31"/>
      <c r="D12" s="225">
        <v>18.430199999999999</v>
      </c>
      <c r="E12" s="225">
        <v>6.2232000000000003</v>
      </c>
      <c r="F12" s="225">
        <v>1.7799999999999998</v>
      </c>
      <c r="G12" s="225">
        <v>1.3911000000000002</v>
      </c>
      <c r="H12" s="225">
        <v>27.8245</v>
      </c>
      <c r="I12" s="31"/>
      <c r="J12" s="225">
        <v>17.1663</v>
      </c>
      <c r="K12" s="225">
        <v>5.9800999999999993</v>
      </c>
      <c r="L12" s="225">
        <v>1.7240000000000002</v>
      </c>
      <c r="M12" s="225">
        <v>1.1318999999999999</v>
      </c>
      <c r="N12" s="225">
        <v>26.002299999999998</v>
      </c>
      <c r="O12" s="116"/>
    </row>
    <row r="13" spans="1:15" ht="12" customHeight="1" x14ac:dyDescent="0.3">
      <c r="A13" s="13"/>
      <c r="B13" s="42"/>
      <c r="C13" s="33"/>
      <c r="D13" s="229"/>
      <c r="E13" s="229"/>
      <c r="F13" s="229"/>
      <c r="G13" s="229"/>
      <c r="H13" s="229"/>
      <c r="I13" s="229"/>
      <c r="J13" s="229"/>
      <c r="K13" s="230"/>
      <c r="L13" s="230"/>
      <c r="M13" s="229"/>
      <c r="N13" s="229"/>
      <c r="O13" s="13"/>
    </row>
    <row r="14" spans="1:15" ht="18.899999999999999" customHeight="1" thickBot="1" x14ac:dyDescent="0.35">
      <c r="A14" s="13"/>
      <c r="B14" s="42"/>
      <c r="C14" s="41"/>
      <c r="D14" s="351" t="s">
        <v>194</v>
      </c>
      <c r="E14" s="351"/>
      <c r="F14" s="351"/>
      <c r="G14" s="351"/>
      <c r="H14" s="351"/>
      <c r="J14" s="351" t="s">
        <v>186</v>
      </c>
      <c r="K14" s="351"/>
      <c r="L14" s="351"/>
      <c r="M14" s="351"/>
      <c r="N14" s="351"/>
      <c r="O14" s="13"/>
    </row>
    <row r="15" spans="1:15" ht="25.5" customHeight="1" thickBot="1" x14ac:dyDescent="0.35">
      <c r="A15" s="13"/>
      <c r="B15" s="43" t="s">
        <v>184</v>
      </c>
      <c r="C15" s="34"/>
      <c r="D15" s="227" t="s">
        <v>114</v>
      </c>
      <c r="E15" s="227" t="s">
        <v>115</v>
      </c>
      <c r="F15" s="227" t="s">
        <v>138</v>
      </c>
      <c r="G15" s="227" t="s">
        <v>117</v>
      </c>
      <c r="H15" s="228" t="s">
        <v>118</v>
      </c>
      <c r="J15" s="227" t="s">
        <v>114</v>
      </c>
      <c r="K15" s="227" t="s">
        <v>115</v>
      </c>
      <c r="L15" s="227" t="s">
        <v>138</v>
      </c>
      <c r="M15" s="227" t="s">
        <v>117</v>
      </c>
      <c r="N15" s="228" t="s">
        <v>118</v>
      </c>
      <c r="O15" s="13"/>
    </row>
    <row r="16" spans="1:15" s="210" customFormat="1" ht="18.899999999999999" customHeight="1" x14ac:dyDescent="0.3">
      <c r="A16" s="116"/>
      <c r="B16" s="231" t="s">
        <v>37</v>
      </c>
      <c r="C16" s="31"/>
      <c r="D16" s="216">
        <v>0.25659999999999999</v>
      </c>
      <c r="E16" s="216">
        <v>3.1699999999999999E-2</v>
      </c>
      <c r="F16" s="216">
        <v>0.03</v>
      </c>
      <c r="G16" s="216">
        <v>1.2200000000000001E-2</v>
      </c>
      <c r="H16" s="217">
        <v>0.33050000000000002</v>
      </c>
      <c r="I16" s="31"/>
      <c r="J16" s="216">
        <v>0.26550000000000001</v>
      </c>
      <c r="K16" s="216">
        <v>3.1699999999999999E-2</v>
      </c>
      <c r="L16" s="216">
        <v>0.03</v>
      </c>
      <c r="M16" s="216">
        <v>1.2200000000000001E-2</v>
      </c>
      <c r="N16" s="217">
        <v>0.33940000000000003</v>
      </c>
      <c r="O16" s="116"/>
    </row>
    <row r="17" spans="1:15" s="210" customFormat="1" ht="18.899999999999999" customHeight="1" x14ac:dyDescent="0.3">
      <c r="A17" s="116"/>
      <c r="B17" s="218" t="s">
        <v>38</v>
      </c>
      <c r="C17" s="31"/>
      <c r="D17" s="219">
        <v>0.53950000000000009</v>
      </c>
      <c r="E17" s="219">
        <v>0.14000000000000001</v>
      </c>
      <c r="F17" s="219">
        <v>0.79500000000000004</v>
      </c>
      <c r="G17" s="219">
        <v>0.34640000000000004</v>
      </c>
      <c r="H17" s="220">
        <v>1.8209000000000002</v>
      </c>
      <c r="I17" s="31"/>
      <c r="J17" s="219">
        <v>0.45359999999999995</v>
      </c>
      <c r="K17" s="219">
        <v>0.16800000000000001</v>
      </c>
      <c r="L17" s="219">
        <v>0.76</v>
      </c>
      <c r="M17" s="219">
        <v>2.5000000000000001E-2</v>
      </c>
      <c r="N17" s="220">
        <v>1.4065999999999999</v>
      </c>
      <c r="O17" s="116"/>
    </row>
    <row r="18" spans="1:15" s="210" customFormat="1" ht="18.899999999999999" customHeight="1" x14ac:dyDescent="0.3">
      <c r="A18" s="116"/>
      <c r="B18" s="218" t="s">
        <v>49</v>
      </c>
      <c r="C18" s="31"/>
      <c r="D18" s="219">
        <v>0.436</v>
      </c>
      <c r="E18" s="219">
        <v>0.14000000000000001</v>
      </c>
      <c r="F18" s="219" t="s">
        <v>244</v>
      </c>
      <c r="G18" s="219">
        <v>0.105</v>
      </c>
      <c r="H18" s="220">
        <v>0.68100000000000005</v>
      </c>
      <c r="I18" s="31"/>
      <c r="J18" s="219">
        <v>0.40099999999999997</v>
      </c>
      <c r="K18" s="219">
        <v>0.14000000000000001</v>
      </c>
      <c r="L18" s="219" t="s">
        <v>244</v>
      </c>
      <c r="M18" s="219">
        <v>0.105</v>
      </c>
      <c r="N18" s="220">
        <v>0.64600000000000002</v>
      </c>
      <c r="O18" s="116"/>
    </row>
    <row r="19" spans="1:15" s="210" customFormat="1" ht="18.899999999999999" customHeight="1" x14ac:dyDescent="0.3">
      <c r="A19" s="116"/>
      <c r="B19" s="218" t="s">
        <v>119</v>
      </c>
      <c r="C19" s="31"/>
      <c r="D19" s="219">
        <v>1.4824999999999999</v>
      </c>
      <c r="E19" s="219">
        <v>0.23400000000000001</v>
      </c>
      <c r="F19" s="219" t="s">
        <v>244</v>
      </c>
      <c r="G19" s="219" t="s">
        <v>244</v>
      </c>
      <c r="H19" s="220">
        <v>1.7164999999999999</v>
      </c>
      <c r="I19" s="31"/>
      <c r="J19" s="219">
        <v>0.1225</v>
      </c>
      <c r="K19" s="219" t="s">
        <v>244</v>
      </c>
      <c r="L19" s="219" t="s">
        <v>244</v>
      </c>
      <c r="M19" s="219" t="s">
        <v>244</v>
      </c>
      <c r="N19" s="220">
        <v>0.1225</v>
      </c>
      <c r="O19" s="116"/>
    </row>
    <row r="20" spans="1:15" s="210" customFormat="1" ht="18.899999999999999" customHeight="1" x14ac:dyDescent="0.3">
      <c r="A20" s="116"/>
      <c r="B20" s="218" t="s">
        <v>120</v>
      </c>
      <c r="C20" s="31"/>
      <c r="D20" s="219">
        <v>1.2946</v>
      </c>
      <c r="E20" s="219">
        <v>2.7199999999999998E-2</v>
      </c>
      <c r="F20" s="219" t="s">
        <v>244</v>
      </c>
      <c r="G20" s="219">
        <v>0.53139999999999998</v>
      </c>
      <c r="H20" s="220">
        <v>1.8531999999999997</v>
      </c>
      <c r="I20" s="31"/>
      <c r="J20" s="219">
        <v>1.2301</v>
      </c>
      <c r="K20" s="219">
        <v>2.7199999999999998E-2</v>
      </c>
      <c r="L20" s="219" t="s">
        <v>244</v>
      </c>
      <c r="M20" s="219">
        <v>0.52780000000000005</v>
      </c>
      <c r="N20" s="220">
        <v>1.7850999999999999</v>
      </c>
      <c r="O20" s="116"/>
    </row>
    <row r="21" spans="1:15" s="210" customFormat="1" ht="18.899999999999999" customHeight="1" x14ac:dyDescent="0.3">
      <c r="A21" s="116"/>
      <c r="B21" s="218" t="s">
        <v>121</v>
      </c>
      <c r="C21" s="31"/>
      <c r="D21" s="219">
        <v>0.43219999999999992</v>
      </c>
      <c r="E21" s="219">
        <v>0.50729999999999997</v>
      </c>
      <c r="F21" s="219" t="s">
        <v>244</v>
      </c>
      <c r="G21" s="219">
        <v>0.19999999999999996</v>
      </c>
      <c r="H21" s="220">
        <v>1.1395</v>
      </c>
      <c r="I21" s="31"/>
      <c r="J21" s="219">
        <v>0.43219999999999992</v>
      </c>
      <c r="K21" s="219">
        <v>0.59989999999999999</v>
      </c>
      <c r="L21" s="219" t="s">
        <v>244</v>
      </c>
      <c r="M21" s="219">
        <v>0.19999999999999996</v>
      </c>
      <c r="N21" s="220">
        <v>1.2320999999999998</v>
      </c>
      <c r="O21" s="116"/>
    </row>
    <row r="22" spans="1:15" s="210" customFormat="1" ht="18.899999999999999" customHeight="1" x14ac:dyDescent="0.3">
      <c r="A22" s="116"/>
      <c r="B22" s="218" t="s">
        <v>122</v>
      </c>
      <c r="C22" s="31"/>
      <c r="D22" s="219">
        <v>2.1977000000000002</v>
      </c>
      <c r="E22" s="219">
        <v>2.3E-2</v>
      </c>
      <c r="F22" s="219" t="s">
        <v>244</v>
      </c>
      <c r="G22" s="219" t="s">
        <v>244</v>
      </c>
      <c r="H22" s="220">
        <v>2.2207000000000003</v>
      </c>
      <c r="I22" s="31"/>
      <c r="J22" s="219">
        <v>3.2292000000000001</v>
      </c>
      <c r="K22" s="219" t="s">
        <v>244</v>
      </c>
      <c r="L22" s="219" t="s">
        <v>244</v>
      </c>
      <c r="M22" s="219" t="s">
        <v>244</v>
      </c>
      <c r="N22" s="220">
        <v>3.2292000000000001</v>
      </c>
      <c r="O22" s="116"/>
    </row>
    <row r="23" spans="1:15" s="210" customFormat="1" ht="18.899999999999999" customHeight="1" thickBot="1" x14ac:dyDescent="0.35">
      <c r="A23" s="116"/>
      <c r="B23" s="232" t="s">
        <v>52</v>
      </c>
      <c r="C23" s="31"/>
      <c r="D23" s="222">
        <v>9.0700000000000003E-2</v>
      </c>
      <c r="E23" s="222" t="s">
        <v>244</v>
      </c>
      <c r="F23" s="222" t="s">
        <v>244</v>
      </c>
      <c r="G23" s="222" t="s">
        <v>244</v>
      </c>
      <c r="H23" s="223">
        <v>9.0700000000000003E-2</v>
      </c>
      <c r="I23" s="31"/>
      <c r="J23" s="222">
        <v>7.4500000000000011E-2</v>
      </c>
      <c r="K23" s="222" t="s">
        <v>244</v>
      </c>
      <c r="L23" s="222">
        <v>5.5999999999999994E-2</v>
      </c>
      <c r="M23" s="222" t="s">
        <v>244</v>
      </c>
      <c r="N23" s="223">
        <v>0.1305</v>
      </c>
      <c r="O23" s="116"/>
    </row>
    <row r="24" spans="1:15" s="210" customFormat="1" ht="18.899999999999999" customHeight="1" thickBot="1" x14ac:dyDescent="0.35">
      <c r="A24" s="116"/>
      <c r="B24" s="224" t="s">
        <v>118</v>
      </c>
      <c r="C24" s="31"/>
      <c r="D24" s="225">
        <v>6.7298</v>
      </c>
      <c r="E24" s="225">
        <v>1.1032000000000002</v>
      </c>
      <c r="F24" s="225">
        <v>0.82500000000000007</v>
      </c>
      <c r="G24" s="225">
        <v>1.1950000000000001</v>
      </c>
      <c r="H24" s="225">
        <v>9.8529999999999998</v>
      </c>
      <c r="I24" s="31"/>
      <c r="J24" s="225">
        <v>6.2086000000000006</v>
      </c>
      <c r="K24" s="225">
        <v>0.96679999999999999</v>
      </c>
      <c r="L24" s="225">
        <v>0.84599999999999997</v>
      </c>
      <c r="M24" s="225">
        <v>0.87</v>
      </c>
      <c r="N24" s="225">
        <v>8.8914000000000009</v>
      </c>
      <c r="O24" s="116"/>
    </row>
    <row r="25" spans="1:15" ht="12" customHeight="1" x14ac:dyDescent="0.3">
      <c r="A25" s="13"/>
      <c r="B25" s="44"/>
      <c r="C25" s="31"/>
      <c r="D25" s="32"/>
      <c r="E25" s="32"/>
      <c r="F25" s="32"/>
      <c r="G25" s="32"/>
      <c r="H25" s="31"/>
      <c r="I25" s="31"/>
      <c r="J25" s="32"/>
      <c r="K25" s="32"/>
      <c r="L25" s="32"/>
      <c r="M25" s="32"/>
      <c r="N25" s="31"/>
      <c r="O25" s="13"/>
    </row>
    <row r="26" spans="1:15" ht="18.899999999999999" customHeight="1" thickBot="1" x14ac:dyDescent="0.35">
      <c r="A26" s="13"/>
      <c r="B26" s="42"/>
      <c r="C26" s="41"/>
      <c r="D26" s="351" t="s">
        <v>194</v>
      </c>
      <c r="E26" s="351"/>
      <c r="F26" s="351"/>
      <c r="G26" s="351"/>
      <c r="H26" s="351"/>
      <c r="J26" s="351" t="s">
        <v>186</v>
      </c>
      <c r="K26" s="351"/>
      <c r="L26" s="351"/>
      <c r="M26" s="351"/>
      <c r="N26" s="351"/>
      <c r="O26" s="13"/>
    </row>
    <row r="27" spans="1:15" ht="25.5" customHeight="1" thickBot="1" x14ac:dyDescent="0.35">
      <c r="A27" s="13"/>
      <c r="B27" s="43" t="s">
        <v>185</v>
      </c>
      <c r="C27" s="34"/>
      <c r="D27" s="227" t="s">
        <v>114</v>
      </c>
      <c r="E27" s="227" t="s">
        <v>115</v>
      </c>
      <c r="F27" s="227" t="s">
        <v>138</v>
      </c>
      <c r="G27" s="227" t="s">
        <v>117</v>
      </c>
      <c r="H27" s="228" t="s">
        <v>118</v>
      </c>
      <c r="J27" s="227" t="s">
        <v>114</v>
      </c>
      <c r="K27" s="227" t="s">
        <v>115</v>
      </c>
      <c r="L27" s="227" t="s">
        <v>138</v>
      </c>
      <c r="M27" s="227" t="s">
        <v>117</v>
      </c>
      <c r="N27" s="228" t="s">
        <v>118</v>
      </c>
      <c r="O27" s="13"/>
    </row>
    <row r="28" spans="1:15" s="210" customFormat="1" ht="18.899999999999999" customHeight="1" x14ac:dyDescent="0.3">
      <c r="A28" s="116"/>
      <c r="B28" s="231" t="s">
        <v>37</v>
      </c>
      <c r="C28" s="31"/>
      <c r="D28" s="216">
        <v>0.87770000000000004</v>
      </c>
      <c r="E28" s="216">
        <v>0.30149999999999999</v>
      </c>
      <c r="F28" s="216" t="s">
        <v>244</v>
      </c>
      <c r="G28" s="216">
        <v>9.2300000000000007E-2</v>
      </c>
      <c r="H28" s="217">
        <v>1.2715000000000001</v>
      </c>
      <c r="I28" s="31"/>
      <c r="J28" s="216">
        <v>0.9355</v>
      </c>
      <c r="K28" s="216">
        <v>0.4536</v>
      </c>
      <c r="L28" s="216" t="s">
        <v>244</v>
      </c>
      <c r="M28" s="216">
        <v>0.10059999999999999</v>
      </c>
      <c r="N28" s="217">
        <v>1.4897</v>
      </c>
      <c r="O28" s="116"/>
    </row>
    <row r="29" spans="1:15" s="210" customFormat="1" ht="18.899999999999999" customHeight="1" x14ac:dyDescent="0.3">
      <c r="A29" s="116"/>
      <c r="B29" s="218" t="s">
        <v>38</v>
      </c>
      <c r="C29" s="31"/>
      <c r="D29" s="219">
        <v>4.5743</v>
      </c>
      <c r="E29" s="219">
        <v>0.5542999999999999</v>
      </c>
      <c r="F29" s="219">
        <v>13.301</v>
      </c>
      <c r="G29" s="219">
        <v>2.4733999999999998</v>
      </c>
      <c r="H29" s="220">
        <v>20.902999999999999</v>
      </c>
      <c r="I29" s="31"/>
      <c r="J29" s="219">
        <v>4.9427999999999992</v>
      </c>
      <c r="K29" s="219">
        <v>0.73080000000000012</v>
      </c>
      <c r="L29" s="219">
        <v>13.298999999999999</v>
      </c>
      <c r="M29" s="219">
        <v>2.6626000000000003</v>
      </c>
      <c r="N29" s="220">
        <v>21.635200000000001</v>
      </c>
      <c r="O29" s="116"/>
    </row>
    <row r="30" spans="1:15" s="210" customFormat="1" ht="18.899999999999999" customHeight="1" x14ac:dyDescent="0.3">
      <c r="A30" s="116"/>
      <c r="B30" s="218" t="s">
        <v>49</v>
      </c>
      <c r="C30" s="31"/>
      <c r="D30" s="219">
        <v>0.53039999999999998</v>
      </c>
      <c r="E30" s="219">
        <v>0.2</v>
      </c>
      <c r="F30" s="219" t="s">
        <v>244</v>
      </c>
      <c r="G30" s="219" t="s">
        <v>244</v>
      </c>
      <c r="H30" s="220">
        <v>0.73040000000000005</v>
      </c>
      <c r="I30" s="31"/>
      <c r="J30" s="219">
        <v>0.61370000000000002</v>
      </c>
      <c r="K30" s="219">
        <v>0.2</v>
      </c>
      <c r="L30" s="219" t="s">
        <v>244</v>
      </c>
      <c r="M30" s="219" t="s">
        <v>244</v>
      </c>
      <c r="N30" s="220">
        <v>0.81370000000000009</v>
      </c>
      <c r="O30" s="116"/>
    </row>
    <row r="31" spans="1:15" s="210" customFormat="1" ht="18.899999999999999" customHeight="1" x14ac:dyDescent="0.3">
      <c r="A31" s="116"/>
      <c r="B31" s="218" t="s">
        <v>119</v>
      </c>
      <c r="C31" s="31"/>
      <c r="D31" s="219">
        <v>0.8417</v>
      </c>
      <c r="E31" s="219" t="s">
        <v>244</v>
      </c>
      <c r="F31" s="219" t="s">
        <v>244</v>
      </c>
      <c r="G31" s="219" t="s">
        <v>244</v>
      </c>
      <c r="H31" s="220">
        <v>0.8417</v>
      </c>
      <c r="I31" s="31"/>
      <c r="J31" s="219">
        <v>2.3245</v>
      </c>
      <c r="K31" s="219">
        <v>0.23400000000000001</v>
      </c>
      <c r="L31" s="219" t="s">
        <v>244</v>
      </c>
      <c r="M31" s="219" t="s">
        <v>244</v>
      </c>
      <c r="N31" s="220">
        <v>2.5585</v>
      </c>
      <c r="O31" s="116"/>
    </row>
    <row r="32" spans="1:15" s="210" customFormat="1" ht="18.899999999999999" customHeight="1" x14ac:dyDescent="0.3">
      <c r="A32" s="116"/>
      <c r="B32" s="218" t="s">
        <v>120</v>
      </c>
      <c r="C32" s="31"/>
      <c r="D32" s="219">
        <v>10.557700000000001</v>
      </c>
      <c r="E32" s="219">
        <v>2.9821</v>
      </c>
      <c r="F32" s="219">
        <v>4.09</v>
      </c>
      <c r="G32" s="219">
        <v>4.4287000000000001</v>
      </c>
      <c r="H32" s="220">
        <v>22.058499999999999</v>
      </c>
      <c r="I32" s="31"/>
      <c r="J32" s="219">
        <v>10.3179</v>
      </c>
      <c r="K32" s="219">
        <v>3.1122000000000001</v>
      </c>
      <c r="L32" s="219">
        <v>4.09</v>
      </c>
      <c r="M32" s="219">
        <v>4.4051</v>
      </c>
      <c r="N32" s="220">
        <v>21.9252</v>
      </c>
      <c r="O32" s="116"/>
    </row>
    <row r="33" spans="1:15" s="210" customFormat="1" ht="18.899999999999999" customHeight="1" x14ac:dyDescent="0.3">
      <c r="A33" s="116"/>
      <c r="B33" s="218" t="s">
        <v>121</v>
      </c>
      <c r="C33" s="31"/>
      <c r="D33" s="219">
        <v>1.7475000000000005</v>
      </c>
      <c r="E33" s="219">
        <v>1.3620000000000001</v>
      </c>
      <c r="F33" s="219" t="s">
        <v>244</v>
      </c>
      <c r="G33" s="219">
        <v>1.9999999999999574E-2</v>
      </c>
      <c r="H33" s="220">
        <v>3.1295000000000002</v>
      </c>
      <c r="I33" s="31"/>
      <c r="J33" s="219">
        <v>1.6265000000000001</v>
      </c>
      <c r="K33" s="219">
        <v>1.1423999999999999</v>
      </c>
      <c r="L33" s="219" t="s">
        <v>244</v>
      </c>
      <c r="M33" s="219">
        <v>1.9999999999999574E-2</v>
      </c>
      <c r="N33" s="220">
        <v>2.7888999999999995</v>
      </c>
      <c r="O33" s="116"/>
    </row>
    <row r="34" spans="1:15" s="210" customFormat="1" ht="18.899999999999999" customHeight="1" x14ac:dyDescent="0.3">
      <c r="A34" s="116"/>
      <c r="B34" s="218" t="s">
        <v>122</v>
      </c>
      <c r="C34" s="31"/>
      <c r="D34" s="219">
        <v>2.3180999999999998</v>
      </c>
      <c r="E34" s="219">
        <v>7.1300000000000002E-2</v>
      </c>
      <c r="F34" s="219" t="s">
        <v>244</v>
      </c>
      <c r="G34" s="219" t="s">
        <v>244</v>
      </c>
      <c r="H34" s="220">
        <v>2.3893999999999997</v>
      </c>
      <c r="I34" s="31"/>
      <c r="J34" s="219">
        <v>2.3180999999999998</v>
      </c>
      <c r="K34" s="219">
        <v>0.1391</v>
      </c>
      <c r="L34" s="219" t="s">
        <v>244</v>
      </c>
      <c r="M34" s="219" t="s">
        <v>244</v>
      </c>
      <c r="N34" s="220">
        <v>2.4571999999999998</v>
      </c>
      <c r="O34" s="116"/>
    </row>
    <row r="35" spans="1:15" s="210" customFormat="1" ht="18.899999999999999" customHeight="1" thickBot="1" x14ac:dyDescent="0.35">
      <c r="A35" s="116"/>
      <c r="B35" s="232" t="s">
        <v>52</v>
      </c>
      <c r="C35" s="31"/>
      <c r="D35" s="222">
        <v>3.3992</v>
      </c>
      <c r="E35" s="222">
        <v>1.0920000000000001</v>
      </c>
      <c r="F35" s="222">
        <v>2.9729999999999999</v>
      </c>
      <c r="G35" s="222">
        <v>1.05</v>
      </c>
      <c r="H35" s="223">
        <v>8.5142000000000007</v>
      </c>
      <c r="I35" s="31"/>
      <c r="J35" s="222">
        <v>3.4029000000000003</v>
      </c>
      <c r="K35" s="222">
        <v>1.0920000000000001</v>
      </c>
      <c r="L35" s="222">
        <v>2.9849999999999999</v>
      </c>
      <c r="M35" s="222">
        <v>1.1499999999999999</v>
      </c>
      <c r="N35" s="223">
        <v>8.629900000000001</v>
      </c>
      <c r="O35" s="116"/>
    </row>
    <row r="36" spans="1:15" s="210" customFormat="1" ht="18.899999999999999" customHeight="1" thickBot="1" x14ac:dyDescent="0.35">
      <c r="A36" s="116"/>
      <c r="B36" s="224" t="s">
        <v>118</v>
      </c>
      <c r="C36" s="31"/>
      <c r="D36" s="225">
        <v>24.846599999999999</v>
      </c>
      <c r="E36" s="225">
        <v>6.5632000000000001</v>
      </c>
      <c r="F36" s="225">
        <v>20.363999999999997</v>
      </c>
      <c r="G36" s="225">
        <v>8.0643999999999991</v>
      </c>
      <c r="H36" s="225">
        <v>59.838200000000001</v>
      </c>
      <c r="I36" s="31"/>
      <c r="J36" s="225">
        <v>26.4819</v>
      </c>
      <c r="K36" s="225">
        <v>7.1040999999999999</v>
      </c>
      <c r="L36" s="225">
        <v>20.373999999999999</v>
      </c>
      <c r="M36" s="225">
        <v>8.3383000000000003</v>
      </c>
      <c r="N36" s="225">
        <v>62.298299999999998</v>
      </c>
      <c r="O36" s="116"/>
    </row>
    <row r="37" spans="1:15" x14ac:dyDescent="0.3">
      <c r="A37" s="13"/>
      <c r="B37" s="13"/>
      <c r="C37" s="13"/>
      <c r="D37" s="116"/>
      <c r="E37" s="116"/>
      <c r="F37" s="116"/>
      <c r="G37" s="116"/>
      <c r="H37" s="116"/>
      <c r="I37" s="116"/>
      <c r="J37" s="116"/>
      <c r="K37" s="116"/>
      <c r="L37" s="116"/>
      <c r="M37" s="116"/>
      <c r="N37" s="116"/>
      <c r="O37" s="13"/>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sheetPr>
    <tabColor rgb="FF00B050"/>
  </sheetPr>
  <dimension ref="A1:J14"/>
  <sheetViews>
    <sheetView showGridLines="0" workbookViewId="0">
      <selection activeCell="D8" sqref="D8"/>
    </sheetView>
  </sheetViews>
  <sheetFormatPr defaultColWidth="0" defaultRowHeight="14.4" zeroHeight="1" x14ac:dyDescent="0.3"/>
  <cols>
    <col min="1" max="1" width="2.5546875" customWidth="1"/>
    <col min="2" max="2" width="55.6640625" bestFit="1" customWidth="1"/>
    <col min="3" max="3" width="9.109375" customWidth="1"/>
    <col min="4" max="5" width="9.109375" style="210" customWidth="1"/>
    <col min="6" max="6" width="2.5546875" customWidth="1"/>
    <col min="7" max="7" width="9.109375" customWidth="1"/>
    <col min="8" max="10" width="0" hidden="1" customWidth="1"/>
    <col min="11" max="16384" width="9.109375" hidden="1"/>
  </cols>
  <sheetData>
    <row r="1" spans="1:6" x14ac:dyDescent="0.3">
      <c r="A1" s="13"/>
      <c r="B1" s="13"/>
      <c r="C1" s="13"/>
      <c r="D1" s="116"/>
      <c r="E1" s="116"/>
      <c r="F1" s="13"/>
    </row>
    <row r="2" spans="1:6" ht="30" customHeight="1" thickBot="1" x14ac:dyDescent="0.35">
      <c r="A2" s="13"/>
      <c r="B2" s="15" t="s">
        <v>22</v>
      </c>
      <c r="C2" s="14" t="s">
        <v>237</v>
      </c>
      <c r="D2" s="90" t="s">
        <v>238</v>
      </c>
      <c r="E2" s="90" t="s">
        <v>194</v>
      </c>
      <c r="F2" s="13"/>
    </row>
    <row r="3" spans="1:6" s="210" customFormat="1" x14ac:dyDescent="0.3">
      <c r="A3" s="116"/>
      <c r="B3" s="239" t="s">
        <v>127</v>
      </c>
      <c r="C3" s="233">
        <v>3851.0000000000073</v>
      </c>
      <c r="D3" s="234">
        <v>3956</v>
      </c>
      <c r="E3" s="234">
        <v>5721</v>
      </c>
      <c r="F3" s="116"/>
    </row>
    <row r="4" spans="1:6" s="210" customFormat="1" ht="18.899999999999999" customHeight="1" x14ac:dyDescent="0.3">
      <c r="A4" s="116"/>
      <c r="B4" s="60" t="s">
        <v>61</v>
      </c>
      <c r="C4" s="61">
        <v>-108</v>
      </c>
      <c r="D4" s="62">
        <v>-413</v>
      </c>
      <c r="E4" s="62">
        <v>805</v>
      </c>
      <c r="F4" s="116"/>
    </row>
    <row r="5" spans="1:6" s="210" customFormat="1" ht="18.899999999999999" customHeight="1" x14ac:dyDescent="0.3">
      <c r="A5" s="116"/>
      <c r="B5" s="131" t="s">
        <v>62</v>
      </c>
      <c r="C5" s="65">
        <v>0</v>
      </c>
      <c r="D5" s="66">
        <v>-25</v>
      </c>
      <c r="E5" s="66">
        <v>1507</v>
      </c>
      <c r="F5" s="116"/>
    </row>
    <row r="6" spans="1:6" s="210" customFormat="1" ht="18.899999999999999" customHeight="1" x14ac:dyDescent="0.3">
      <c r="A6" s="116"/>
      <c r="B6" s="131" t="s">
        <v>63</v>
      </c>
      <c r="C6" s="65">
        <v>0</v>
      </c>
      <c r="D6" s="66">
        <v>-6</v>
      </c>
      <c r="E6" s="66">
        <v>0</v>
      </c>
      <c r="F6" s="116"/>
    </row>
    <row r="7" spans="1:6" s="210" customFormat="1" ht="18.899999999999999" customHeight="1" x14ac:dyDescent="0.3">
      <c r="A7" s="116"/>
      <c r="B7" s="131" t="s">
        <v>64</v>
      </c>
      <c r="C7" s="65">
        <v>0</v>
      </c>
      <c r="D7" s="66">
        <v>-232</v>
      </c>
      <c r="E7" s="66">
        <v>-644</v>
      </c>
      <c r="F7" s="116"/>
    </row>
    <row r="8" spans="1:6" s="210" customFormat="1" ht="18.899999999999999" customHeight="1" x14ac:dyDescent="0.3">
      <c r="A8" s="116"/>
      <c r="B8" s="131" t="s">
        <v>142</v>
      </c>
      <c r="C8" s="65">
        <v>-108</v>
      </c>
      <c r="D8" s="66">
        <v>-150</v>
      </c>
      <c r="E8" s="66">
        <v>-58</v>
      </c>
      <c r="F8" s="116"/>
    </row>
    <row r="9" spans="1:6" s="210" customFormat="1" ht="18.899999999999999" customHeight="1" x14ac:dyDescent="0.3">
      <c r="A9" s="116"/>
      <c r="B9" s="72" t="s">
        <v>65</v>
      </c>
      <c r="C9" s="69">
        <v>-78</v>
      </c>
      <c r="D9" s="70">
        <v>216</v>
      </c>
      <c r="E9" s="70">
        <v>124</v>
      </c>
      <c r="F9" s="116"/>
    </row>
    <row r="10" spans="1:6" s="210" customFormat="1" ht="18.899999999999999" customHeight="1" x14ac:dyDescent="0.3">
      <c r="A10" s="116"/>
      <c r="B10" s="72" t="s">
        <v>66</v>
      </c>
      <c r="C10" s="69">
        <v>-155</v>
      </c>
      <c r="D10" s="70">
        <v>-253</v>
      </c>
      <c r="E10" s="70">
        <v>-320</v>
      </c>
      <c r="F10" s="116"/>
    </row>
    <row r="11" spans="1:6" s="210" customFormat="1" ht="18.899999999999999" customHeight="1" x14ac:dyDescent="0.3">
      <c r="A11" s="116"/>
      <c r="B11" s="240" t="s">
        <v>143</v>
      </c>
      <c r="C11" s="235">
        <v>-341</v>
      </c>
      <c r="D11" s="236">
        <v>-450</v>
      </c>
      <c r="E11" s="236">
        <v>609</v>
      </c>
      <c r="F11" s="116"/>
    </row>
    <row r="12" spans="1:6" s="210" customFormat="1" ht="18.899999999999999" customHeight="1" thickBot="1" x14ac:dyDescent="0.35">
      <c r="A12" s="116"/>
      <c r="B12" s="241" t="s">
        <v>144</v>
      </c>
      <c r="C12" s="237">
        <v>4192.0000000000073</v>
      </c>
      <c r="D12" s="238">
        <v>4406.0000000000418</v>
      </c>
      <c r="E12" s="238">
        <v>5112</v>
      </c>
      <c r="F12" s="116"/>
    </row>
    <row r="13" spans="1:6" x14ac:dyDescent="0.3">
      <c r="A13" s="13"/>
      <c r="B13" s="13"/>
      <c r="C13" s="13"/>
      <c r="D13" s="116"/>
      <c r="E13" s="116"/>
      <c r="F13" s="13"/>
    </row>
    <row r="14" spans="1:6"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sheetPr>
    <tabColor rgb="FF00B050"/>
  </sheetPr>
  <dimension ref="A1:M15"/>
  <sheetViews>
    <sheetView showGridLines="0" workbookViewId="0">
      <selection activeCell="I9" sqref="I9"/>
    </sheetView>
  </sheetViews>
  <sheetFormatPr defaultColWidth="0" defaultRowHeight="14.4" zeroHeight="1" x14ac:dyDescent="0.3"/>
  <cols>
    <col min="1" max="1" width="2.5546875" customWidth="1"/>
    <col min="2" max="2" width="50.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22</v>
      </c>
      <c r="C2" s="14" t="s">
        <v>237</v>
      </c>
      <c r="D2" s="90" t="s">
        <v>238</v>
      </c>
      <c r="E2" s="91" t="s">
        <v>245</v>
      </c>
      <c r="F2" s="90" t="s">
        <v>194</v>
      </c>
      <c r="G2" s="91" t="s">
        <v>246</v>
      </c>
      <c r="H2" s="13"/>
    </row>
    <row r="3" spans="1:8" s="210" customFormat="1" ht="18.899999999999999" customHeight="1" x14ac:dyDescent="0.3">
      <c r="A3" s="116"/>
      <c r="B3" s="242" t="s">
        <v>127</v>
      </c>
      <c r="C3" s="243">
        <v>3851</v>
      </c>
      <c r="D3" s="244">
        <v>3956</v>
      </c>
      <c r="E3" s="245">
        <v>-2.6541961577350892E-2</v>
      </c>
      <c r="F3" s="244">
        <v>5721</v>
      </c>
      <c r="G3" s="245">
        <v>-0.32686593252927809</v>
      </c>
      <c r="H3" s="116"/>
    </row>
    <row r="4" spans="1:8" s="210" customFormat="1" ht="18.899999999999999" customHeight="1" x14ac:dyDescent="0.3">
      <c r="A4" s="116"/>
      <c r="B4" s="171" t="s">
        <v>145</v>
      </c>
      <c r="C4" s="246">
        <v>341</v>
      </c>
      <c r="D4" s="247">
        <v>450</v>
      </c>
      <c r="E4" s="248">
        <v>-0.24222222222222223</v>
      </c>
      <c r="F4" s="247">
        <v>-609</v>
      </c>
      <c r="G4" s="248" t="s">
        <v>248</v>
      </c>
      <c r="H4" s="116"/>
    </row>
    <row r="5" spans="1:8" s="210" customFormat="1" ht="18.899999999999999" customHeight="1" x14ac:dyDescent="0.3">
      <c r="A5" s="116"/>
      <c r="B5" s="46" t="s">
        <v>144</v>
      </c>
      <c r="C5" s="249">
        <v>4192</v>
      </c>
      <c r="D5" s="250">
        <v>4406</v>
      </c>
      <c r="E5" s="251">
        <v>-4.8570131638674519E-2</v>
      </c>
      <c r="F5" s="250">
        <v>5112</v>
      </c>
      <c r="G5" s="251">
        <v>-0.1799687010954617</v>
      </c>
      <c r="H5" s="116"/>
    </row>
    <row r="6" spans="1:8" s="210" customFormat="1" ht="18.899999999999999" customHeight="1" x14ac:dyDescent="0.3">
      <c r="A6" s="116"/>
      <c r="B6" s="252" t="s">
        <v>67</v>
      </c>
      <c r="C6" s="253"/>
      <c r="D6" s="253"/>
      <c r="E6" s="254"/>
      <c r="F6" s="253"/>
      <c r="G6" s="254"/>
      <c r="H6" s="116"/>
    </row>
    <row r="7" spans="1:8" s="210" customFormat="1" ht="18.899999999999999" customHeight="1" x14ac:dyDescent="0.3">
      <c r="A7" s="116"/>
      <c r="B7" s="255" t="s">
        <v>68</v>
      </c>
      <c r="C7" s="246">
        <v>70</v>
      </c>
      <c r="D7" s="247">
        <v>65</v>
      </c>
      <c r="E7" s="248">
        <v>7.6923076923076872E-2</v>
      </c>
      <c r="F7" s="247">
        <v>100</v>
      </c>
      <c r="G7" s="248">
        <v>-0.30000000000000004</v>
      </c>
      <c r="H7" s="116"/>
    </row>
    <row r="8" spans="1:8" s="210" customFormat="1" ht="18.899999999999999" customHeight="1" x14ac:dyDescent="0.3">
      <c r="A8" s="116"/>
      <c r="B8" s="255" t="s">
        <v>69</v>
      </c>
      <c r="C8" s="246">
        <v>2705</v>
      </c>
      <c r="D8" s="247">
        <v>2872</v>
      </c>
      <c r="E8" s="248">
        <v>-5.8147632311977726E-2</v>
      </c>
      <c r="F8" s="247">
        <v>2991</v>
      </c>
      <c r="G8" s="248">
        <v>-9.5620193915078588E-2</v>
      </c>
      <c r="H8" s="116"/>
    </row>
    <row r="9" spans="1:8" s="210" customFormat="1" ht="23.1" customHeight="1" x14ac:dyDescent="0.3">
      <c r="A9" s="116"/>
      <c r="B9" s="255" t="s">
        <v>70</v>
      </c>
      <c r="C9" s="246">
        <v>2998</v>
      </c>
      <c r="D9" s="247">
        <v>2715</v>
      </c>
      <c r="E9" s="248">
        <v>0.10423572744014731</v>
      </c>
      <c r="F9" s="247">
        <v>2942</v>
      </c>
      <c r="G9" s="248">
        <v>1.903467029231809E-2</v>
      </c>
      <c r="H9" s="116"/>
    </row>
    <row r="10" spans="1:8" s="210" customFormat="1" ht="23.1" customHeight="1" x14ac:dyDescent="0.3">
      <c r="A10" s="116"/>
      <c r="B10" s="255" t="s">
        <v>71</v>
      </c>
      <c r="C10" s="246">
        <v>83</v>
      </c>
      <c r="D10" s="247">
        <v>107</v>
      </c>
      <c r="E10" s="248">
        <v>-0.22429906542056077</v>
      </c>
      <c r="F10" s="247">
        <v>92</v>
      </c>
      <c r="G10" s="248">
        <v>-9.7826086956521729E-2</v>
      </c>
      <c r="H10" s="116"/>
    </row>
    <row r="11" spans="1:8" s="210" customFormat="1" ht="18.899999999999999" customHeight="1" x14ac:dyDescent="0.3">
      <c r="A11" s="116"/>
      <c r="B11" s="255" t="s">
        <v>72</v>
      </c>
      <c r="C11" s="246">
        <v>725</v>
      </c>
      <c r="D11" s="247">
        <v>786</v>
      </c>
      <c r="E11" s="248">
        <v>-7.7608142493638677E-2</v>
      </c>
      <c r="F11" s="247">
        <v>708</v>
      </c>
      <c r="G11" s="248">
        <v>2.4011299435028333E-2</v>
      </c>
      <c r="H11" s="116"/>
    </row>
    <row r="12" spans="1:8" s="210" customFormat="1" ht="23.1" customHeight="1" x14ac:dyDescent="0.3">
      <c r="A12" s="116"/>
      <c r="B12" s="255" t="s">
        <v>73</v>
      </c>
      <c r="C12" s="246">
        <v>-269</v>
      </c>
      <c r="D12" s="247">
        <v>-422</v>
      </c>
      <c r="E12" s="248" t="s">
        <v>248</v>
      </c>
      <c r="F12" s="247">
        <v>-452</v>
      </c>
      <c r="G12" s="248" t="s">
        <v>248</v>
      </c>
      <c r="H12" s="116"/>
    </row>
    <row r="13" spans="1:8" s="210" customFormat="1" ht="18.899999999999999" customHeight="1" thickBot="1" x14ac:dyDescent="0.35">
      <c r="A13" s="116"/>
      <c r="B13" s="256" t="s">
        <v>74</v>
      </c>
      <c r="C13" s="257">
        <v>10504</v>
      </c>
      <c r="D13" s="258">
        <v>10529</v>
      </c>
      <c r="E13" s="259" t="s">
        <v>244</v>
      </c>
      <c r="F13" s="258">
        <v>11493</v>
      </c>
      <c r="G13" s="259">
        <v>-8.6052379709388283E-2</v>
      </c>
      <c r="H13" s="116"/>
    </row>
    <row r="14" spans="1:8" x14ac:dyDescent="0.3">
      <c r="A14" s="13"/>
      <c r="B14" s="13"/>
      <c r="C14" s="13"/>
      <c r="D14" s="116"/>
      <c r="E14" s="116"/>
      <c r="F14" s="116"/>
      <c r="G14" s="116"/>
      <c r="H14" s="13"/>
    </row>
    <row r="15" spans="1:8"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sheetPr>
    <tabColor rgb="FF00B050"/>
  </sheetPr>
  <dimension ref="A1:M24"/>
  <sheetViews>
    <sheetView showGridLines="0" workbookViewId="0">
      <selection activeCell="I11" sqref="I11"/>
    </sheetView>
  </sheetViews>
  <sheetFormatPr defaultColWidth="0" defaultRowHeight="14.4" zeroHeight="1" x14ac:dyDescent="0.3"/>
  <cols>
    <col min="1" max="1" width="2.5546875" customWidth="1"/>
    <col min="2" max="2" width="50.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22</v>
      </c>
      <c r="C2" s="14" t="s">
        <v>237</v>
      </c>
      <c r="D2" s="90" t="s">
        <v>238</v>
      </c>
      <c r="E2" s="91" t="s">
        <v>245</v>
      </c>
      <c r="F2" s="90" t="s">
        <v>194</v>
      </c>
      <c r="G2" s="91" t="s">
        <v>246</v>
      </c>
      <c r="H2" s="13"/>
    </row>
    <row r="3" spans="1:8" s="210" customFormat="1" ht="18.899999999999999" customHeight="1" x14ac:dyDescent="0.3">
      <c r="A3" s="116"/>
      <c r="B3" s="260" t="s">
        <v>67</v>
      </c>
      <c r="C3" s="261"/>
      <c r="D3" s="261"/>
      <c r="E3" s="262"/>
      <c r="F3" s="261"/>
      <c r="G3" s="262"/>
      <c r="H3" s="116"/>
    </row>
    <row r="4" spans="1:8" s="210" customFormat="1" ht="18.899999999999999" customHeight="1" x14ac:dyDescent="0.3">
      <c r="A4" s="116"/>
      <c r="B4" s="263" t="s">
        <v>75</v>
      </c>
      <c r="C4" s="264">
        <v>47899</v>
      </c>
      <c r="D4" s="265">
        <v>47115</v>
      </c>
      <c r="E4" s="266">
        <v>1.6640135837843628E-2</v>
      </c>
      <c r="F4" s="265">
        <v>51883</v>
      </c>
      <c r="G4" s="266">
        <v>-7.6788157970818949E-2</v>
      </c>
      <c r="H4" s="116"/>
    </row>
    <row r="5" spans="1:8" s="210" customFormat="1" ht="18.899999999999999" customHeight="1" x14ac:dyDescent="0.3">
      <c r="A5" s="116"/>
      <c r="B5" s="218" t="s">
        <v>76</v>
      </c>
      <c r="C5" s="267">
        <v>-30563</v>
      </c>
      <c r="D5" s="268">
        <v>-30305</v>
      </c>
      <c r="E5" s="269" t="s">
        <v>248</v>
      </c>
      <c r="F5" s="268">
        <v>-33525</v>
      </c>
      <c r="G5" s="269" t="s">
        <v>248</v>
      </c>
      <c r="H5" s="116"/>
    </row>
    <row r="6" spans="1:8" s="210" customFormat="1" ht="18.899999999999999" customHeight="1" x14ac:dyDescent="0.3">
      <c r="A6" s="116"/>
      <c r="B6" s="218" t="s">
        <v>77</v>
      </c>
      <c r="C6" s="267">
        <v>-7542</v>
      </c>
      <c r="D6" s="268">
        <v>-7094</v>
      </c>
      <c r="E6" s="269" t="s">
        <v>248</v>
      </c>
      <c r="F6" s="268">
        <v>-7580</v>
      </c>
      <c r="G6" s="269" t="s">
        <v>248</v>
      </c>
      <c r="H6" s="116"/>
    </row>
    <row r="7" spans="1:8" s="210" customFormat="1" ht="18.899999999999999" customHeight="1" x14ac:dyDescent="0.3">
      <c r="A7" s="116"/>
      <c r="B7" s="218" t="s">
        <v>78</v>
      </c>
      <c r="C7" s="267">
        <v>-81</v>
      </c>
      <c r="D7" s="268">
        <v>-242</v>
      </c>
      <c r="E7" s="269" t="s">
        <v>248</v>
      </c>
      <c r="F7" s="268">
        <v>-88</v>
      </c>
      <c r="G7" s="269" t="s">
        <v>248</v>
      </c>
      <c r="H7" s="116"/>
    </row>
    <row r="8" spans="1:8" s="210" customFormat="1" ht="18.899999999999999" customHeight="1" x14ac:dyDescent="0.3">
      <c r="A8" s="116"/>
      <c r="B8" s="218" t="s">
        <v>79</v>
      </c>
      <c r="C8" s="267">
        <v>247</v>
      </c>
      <c r="D8" s="268">
        <v>280</v>
      </c>
      <c r="E8" s="269">
        <v>-0.11785714285714288</v>
      </c>
      <c r="F8" s="268">
        <v>240</v>
      </c>
      <c r="G8" s="269">
        <v>2.9166666666666563E-2</v>
      </c>
      <c r="H8" s="116"/>
    </row>
    <row r="9" spans="1:8" s="210" customFormat="1" ht="23.1" customHeight="1" x14ac:dyDescent="0.3">
      <c r="A9" s="116"/>
      <c r="B9" s="218" t="s">
        <v>80</v>
      </c>
      <c r="C9" s="267">
        <v>-216</v>
      </c>
      <c r="D9" s="268">
        <v>-34</v>
      </c>
      <c r="E9" s="269" t="s">
        <v>248</v>
      </c>
      <c r="F9" s="268">
        <v>-125</v>
      </c>
      <c r="G9" s="269" t="s">
        <v>248</v>
      </c>
      <c r="H9" s="116"/>
    </row>
    <row r="10" spans="1:8" s="210" customFormat="1" ht="18.899999999999999" customHeight="1" x14ac:dyDescent="0.3">
      <c r="A10" s="116"/>
      <c r="B10" s="218" t="s">
        <v>81</v>
      </c>
      <c r="C10" s="267">
        <v>294</v>
      </c>
      <c r="D10" s="268">
        <v>296</v>
      </c>
      <c r="E10" s="269">
        <v>-6.7567567567567988E-3</v>
      </c>
      <c r="F10" s="268">
        <v>282</v>
      </c>
      <c r="G10" s="269">
        <v>4.2553191489361764E-2</v>
      </c>
      <c r="H10" s="116"/>
    </row>
    <row r="11" spans="1:8" s="210" customFormat="1" ht="18.899999999999999" customHeight="1" x14ac:dyDescent="0.3">
      <c r="A11" s="116"/>
      <c r="B11" s="218" t="s">
        <v>82</v>
      </c>
      <c r="C11" s="267">
        <v>-249</v>
      </c>
      <c r="D11" s="268">
        <v>-193</v>
      </c>
      <c r="E11" s="269" t="s">
        <v>248</v>
      </c>
      <c r="F11" s="268">
        <v>-215</v>
      </c>
      <c r="G11" s="269" t="s">
        <v>248</v>
      </c>
      <c r="H11" s="116"/>
    </row>
    <row r="12" spans="1:8" s="210" customFormat="1" ht="18.899999999999999" customHeight="1" x14ac:dyDescent="0.3">
      <c r="A12" s="116"/>
      <c r="B12" s="218" t="s">
        <v>83</v>
      </c>
      <c r="C12" s="267">
        <v>715</v>
      </c>
      <c r="D12" s="268">
        <v>706</v>
      </c>
      <c r="E12" s="269">
        <v>1.2747875354107707E-2</v>
      </c>
      <c r="F12" s="268">
        <v>621</v>
      </c>
      <c r="G12" s="269">
        <v>0.15136876006441224</v>
      </c>
      <c r="H12" s="116"/>
    </row>
    <row r="13" spans="1:8" s="210" customFormat="1" ht="18.899999999999999" customHeight="1" x14ac:dyDescent="0.3">
      <c r="A13" s="116"/>
      <c r="B13" s="46" t="s">
        <v>74</v>
      </c>
      <c r="C13" s="249">
        <v>10504</v>
      </c>
      <c r="D13" s="250">
        <v>10529</v>
      </c>
      <c r="E13" s="251" t="s">
        <v>244</v>
      </c>
      <c r="F13" s="250">
        <v>11493</v>
      </c>
      <c r="G13" s="251">
        <v>-8.6052379709388283E-2</v>
      </c>
      <c r="H13" s="116"/>
    </row>
    <row r="14" spans="1:8" s="210" customFormat="1" ht="18.899999999999999" customHeight="1" x14ac:dyDescent="0.3">
      <c r="A14" s="116"/>
      <c r="B14" s="270" t="s">
        <v>67</v>
      </c>
      <c r="C14" s="271"/>
      <c r="D14" s="271"/>
      <c r="E14" s="272"/>
      <c r="F14" s="271"/>
      <c r="G14" s="272"/>
      <c r="H14" s="116"/>
    </row>
    <row r="15" spans="1:8" s="210" customFormat="1" ht="23.1" customHeight="1" x14ac:dyDescent="0.3">
      <c r="A15" s="116"/>
      <c r="B15" s="255" t="s">
        <v>84</v>
      </c>
      <c r="C15" s="246">
        <v>-2998</v>
      </c>
      <c r="D15" s="247">
        <v>-2715</v>
      </c>
      <c r="E15" s="248" t="s">
        <v>248</v>
      </c>
      <c r="F15" s="247">
        <v>-2942</v>
      </c>
      <c r="G15" s="248" t="s">
        <v>248</v>
      </c>
      <c r="H15" s="116"/>
    </row>
    <row r="16" spans="1:8" s="210" customFormat="1" ht="23.1" customHeight="1" x14ac:dyDescent="0.3">
      <c r="A16" s="116"/>
      <c r="B16" s="255" t="s">
        <v>85</v>
      </c>
      <c r="C16" s="246">
        <v>-83</v>
      </c>
      <c r="D16" s="247">
        <v>-107</v>
      </c>
      <c r="E16" s="248" t="s">
        <v>248</v>
      </c>
      <c r="F16" s="247">
        <v>-92</v>
      </c>
      <c r="G16" s="248" t="s">
        <v>248</v>
      </c>
      <c r="H16" s="116"/>
    </row>
    <row r="17" spans="1:8" s="210" customFormat="1" ht="18.899999999999999" customHeight="1" x14ac:dyDescent="0.3">
      <c r="A17" s="116"/>
      <c r="B17" s="255" t="s">
        <v>86</v>
      </c>
      <c r="C17" s="246">
        <v>-725</v>
      </c>
      <c r="D17" s="247">
        <v>-786</v>
      </c>
      <c r="E17" s="248" t="s">
        <v>248</v>
      </c>
      <c r="F17" s="247">
        <v>-708</v>
      </c>
      <c r="G17" s="248" t="s">
        <v>248</v>
      </c>
      <c r="H17" s="116"/>
    </row>
    <row r="18" spans="1:8" s="210" customFormat="1" ht="23.1" customHeight="1" x14ac:dyDescent="0.3">
      <c r="A18" s="116"/>
      <c r="B18" s="255" t="s">
        <v>87</v>
      </c>
      <c r="C18" s="246">
        <v>269</v>
      </c>
      <c r="D18" s="247">
        <v>422</v>
      </c>
      <c r="E18" s="248">
        <v>-0.36255924170616116</v>
      </c>
      <c r="F18" s="247">
        <v>452</v>
      </c>
      <c r="G18" s="248">
        <v>-0.40486725663716816</v>
      </c>
      <c r="H18" s="116"/>
    </row>
    <row r="19" spans="1:8" s="210" customFormat="1" ht="18.899999999999999" customHeight="1" x14ac:dyDescent="0.3">
      <c r="A19" s="116"/>
      <c r="B19" s="255" t="s">
        <v>88</v>
      </c>
      <c r="C19" s="246">
        <v>-2705</v>
      </c>
      <c r="D19" s="247">
        <v>-2872</v>
      </c>
      <c r="E19" s="248" t="s">
        <v>248</v>
      </c>
      <c r="F19" s="247">
        <v>-2991</v>
      </c>
      <c r="G19" s="248" t="s">
        <v>248</v>
      </c>
      <c r="H19" s="116"/>
    </row>
    <row r="20" spans="1:8" s="210" customFormat="1" ht="18.899999999999999" customHeight="1" x14ac:dyDescent="0.3">
      <c r="A20" s="116"/>
      <c r="B20" s="273" t="s">
        <v>89</v>
      </c>
      <c r="C20" s="274">
        <v>-70</v>
      </c>
      <c r="D20" s="275">
        <v>-65</v>
      </c>
      <c r="E20" s="276" t="s">
        <v>248</v>
      </c>
      <c r="F20" s="275">
        <v>-100</v>
      </c>
      <c r="G20" s="276" t="s">
        <v>248</v>
      </c>
      <c r="H20" s="116"/>
    </row>
    <row r="21" spans="1:8" s="210" customFormat="1" ht="18.899999999999999" customHeight="1" x14ac:dyDescent="0.3">
      <c r="A21" s="116"/>
      <c r="B21" s="277" t="s">
        <v>146</v>
      </c>
      <c r="C21" s="278">
        <v>-341</v>
      </c>
      <c r="D21" s="279">
        <v>-450</v>
      </c>
      <c r="E21" s="280" t="s">
        <v>248</v>
      </c>
      <c r="F21" s="279">
        <v>609</v>
      </c>
      <c r="G21" s="280" t="s">
        <v>248</v>
      </c>
      <c r="H21" s="116"/>
    </row>
    <row r="22" spans="1:8" s="210" customFormat="1" ht="18.899999999999999" customHeight="1" thickBot="1" x14ac:dyDescent="0.35">
      <c r="A22" s="116"/>
      <c r="B22" s="281" t="s">
        <v>127</v>
      </c>
      <c r="C22" s="282">
        <v>3851</v>
      </c>
      <c r="D22" s="283">
        <v>3956</v>
      </c>
      <c r="E22" s="259">
        <v>-2.6541961577350892E-2</v>
      </c>
      <c r="F22" s="283">
        <v>5721</v>
      </c>
      <c r="G22" s="259">
        <v>-0.32686593252927809</v>
      </c>
      <c r="H22" s="116"/>
    </row>
    <row r="23" spans="1:8" x14ac:dyDescent="0.3">
      <c r="A23" s="13"/>
      <c r="B23" s="13"/>
      <c r="C23" s="13"/>
      <c r="D23" s="116"/>
      <c r="E23" s="116"/>
      <c r="F23" s="116"/>
      <c r="G23" s="116"/>
      <c r="H23" s="13"/>
    </row>
    <row r="24" spans="1:8"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sheetPr>
    <tabColor rgb="FF00B050"/>
  </sheetPr>
  <dimension ref="A1:M20"/>
  <sheetViews>
    <sheetView showGridLines="0" workbookViewId="0">
      <selection activeCell="E8" sqref="E8"/>
    </sheetView>
  </sheetViews>
  <sheetFormatPr defaultColWidth="0" defaultRowHeight="14.4" zeroHeight="1" x14ac:dyDescent="0.3"/>
  <cols>
    <col min="1" max="1" width="2.5546875" customWidth="1"/>
    <col min="2" max="2" width="54.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22</v>
      </c>
      <c r="C2" s="14" t="s">
        <v>237</v>
      </c>
      <c r="D2" s="90" t="s">
        <v>238</v>
      </c>
      <c r="E2" s="91" t="s">
        <v>245</v>
      </c>
      <c r="F2" s="90" t="s">
        <v>194</v>
      </c>
      <c r="G2" s="91" t="s">
        <v>246</v>
      </c>
      <c r="H2" s="13"/>
    </row>
    <row r="3" spans="1:8" s="210" customFormat="1" ht="18.899999999999999" customHeight="1" x14ac:dyDescent="0.3">
      <c r="A3" s="116"/>
      <c r="B3" s="284" t="s">
        <v>147</v>
      </c>
      <c r="C3" s="285">
        <v>4805</v>
      </c>
      <c r="D3" s="271">
        <v>3745</v>
      </c>
      <c r="E3" s="272">
        <v>0.28304405874499339</v>
      </c>
      <c r="F3" s="271">
        <v>3467</v>
      </c>
      <c r="G3" s="272">
        <v>0.38592443034323631</v>
      </c>
      <c r="H3" s="116"/>
    </row>
    <row r="4" spans="1:8" s="210" customFormat="1" ht="18.899999999999999" customHeight="1" x14ac:dyDescent="0.3">
      <c r="A4" s="116"/>
      <c r="B4" s="218" t="s">
        <v>148</v>
      </c>
      <c r="C4" s="278">
        <v>0</v>
      </c>
      <c r="D4" s="279">
        <v>0</v>
      </c>
      <c r="E4" s="280" t="s">
        <v>248</v>
      </c>
      <c r="F4" s="279">
        <v>0</v>
      </c>
      <c r="G4" s="280" t="s">
        <v>248</v>
      </c>
      <c r="H4" s="116"/>
    </row>
    <row r="5" spans="1:8" s="210" customFormat="1" ht="18.899999999999999" customHeight="1" x14ac:dyDescent="0.3">
      <c r="A5" s="116"/>
      <c r="B5" s="218" t="s">
        <v>149</v>
      </c>
      <c r="C5" s="278">
        <v>6</v>
      </c>
      <c r="D5" s="279">
        <v>-2</v>
      </c>
      <c r="E5" s="280" t="s">
        <v>248</v>
      </c>
      <c r="F5" s="279">
        <v>3</v>
      </c>
      <c r="G5" s="280">
        <v>1</v>
      </c>
      <c r="H5" s="116"/>
    </row>
    <row r="6" spans="1:8" s="210" customFormat="1" ht="23.1" customHeight="1" x14ac:dyDescent="0.3">
      <c r="A6" s="116"/>
      <c r="B6" s="218" t="s">
        <v>150</v>
      </c>
      <c r="C6" s="278">
        <v>0</v>
      </c>
      <c r="D6" s="279">
        <v>-52</v>
      </c>
      <c r="E6" s="280">
        <v>-1</v>
      </c>
      <c r="F6" s="279">
        <v>0</v>
      </c>
      <c r="G6" s="280" t="s">
        <v>248</v>
      </c>
      <c r="H6" s="116"/>
    </row>
    <row r="7" spans="1:8" s="210" customFormat="1" ht="23.1" customHeight="1" x14ac:dyDescent="0.3">
      <c r="A7" s="116"/>
      <c r="B7" s="286" t="s">
        <v>151</v>
      </c>
      <c r="C7" s="287">
        <v>108</v>
      </c>
      <c r="D7" s="288">
        <v>152</v>
      </c>
      <c r="E7" s="289">
        <v>-0.28947368421052633</v>
      </c>
      <c r="F7" s="288">
        <v>103</v>
      </c>
      <c r="G7" s="289">
        <v>4.8543689320388328E-2</v>
      </c>
      <c r="H7" s="116"/>
    </row>
    <row r="8" spans="1:8" s="210" customFormat="1" ht="18.899999999999999" customHeight="1" x14ac:dyDescent="0.3">
      <c r="A8" s="116"/>
      <c r="B8" s="286" t="s">
        <v>152</v>
      </c>
      <c r="C8" s="287">
        <v>2</v>
      </c>
      <c r="D8" s="288">
        <v>20</v>
      </c>
      <c r="E8" s="289">
        <v>-0.9</v>
      </c>
      <c r="F8" s="288">
        <v>-1</v>
      </c>
      <c r="G8" s="289" t="s">
        <v>248</v>
      </c>
      <c r="H8" s="116"/>
    </row>
    <row r="9" spans="1:8" s="210" customFormat="1" ht="18.899999999999999" customHeight="1" x14ac:dyDescent="0.3">
      <c r="A9" s="116"/>
      <c r="B9" s="46" t="s">
        <v>153</v>
      </c>
      <c r="C9" s="249">
        <v>4921</v>
      </c>
      <c r="D9" s="250">
        <v>3863</v>
      </c>
      <c r="E9" s="251">
        <v>0.27388040383121925</v>
      </c>
      <c r="F9" s="250">
        <v>3572</v>
      </c>
      <c r="G9" s="251">
        <v>0.37765957446808507</v>
      </c>
      <c r="H9" s="116"/>
    </row>
    <row r="10" spans="1:8" s="210" customFormat="1" ht="23.1" customHeight="1" x14ac:dyDescent="0.3">
      <c r="A10" s="116"/>
      <c r="B10" s="307" t="s">
        <v>196</v>
      </c>
      <c r="C10" s="287">
        <v>420</v>
      </c>
      <c r="D10" s="288">
        <v>24.170000000000073</v>
      </c>
      <c r="E10" s="290" t="s">
        <v>247</v>
      </c>
      <c r="F10" s="288">
        <v>-500</v>
      </c>
      <c r="G10" s="290" t="s">
        <v>248</v>
      </c>
      <c r="H10" s="116"/>
    </row>
    <row r="11" spans="1:8" s="210" customFormat="1" ht="18.899999999999999" customHeight="1" x14ac:dyDescent="0.3">
      <c r="A11" s="116"/>
      <c r="B11" s="295" t="s">
        <v>154</v>
      </c>
      <c r="C11" s="287">
        <v>836</v>
      </c>
      <c r="D11" s="288">
        <v>1233</v>
      </c>
      <c r="E11" s="289">
        <v>-0.32197891321978911</v>
      </c>
      <c r="F11" s="288">
        <v>1074</v>
      </c>
      <c r="G11" s="289">
        <v>-0.22160148975791438</v>
      </c>
      <c r="H11" s="116"/>
    </row>
    <row r="12" spans="1:8" s="210" customFormat="1" ht="18.899999999999999" customHeight="1" x14ac:dyDescent="0.3">
      <c r="A12" s="116"/>
      <c r="B12" s="295" t="s">
        <v>155</v>
      </c>
      <c r="C12" s="246">
        <v>416</v>
      </c>
      <c r="D12" s="247">
        <v>1208.83</v>
      </c>
      <c r="E12" s="248">
        <v>-0.65586558904064263</v>
      </c>
      <c r="F12" s="247">
        <v>1574</v>
      </c>
      <c r="G12" s="248">
        <v>-0.73570520965692499</v>
      </c>
      <c r="H12" s="116"/>
    </row>
    <row r="13" spans="1:8" s="210" customFormat="1" ht="22.8" x14ac:dyDescent="0.3">
      <c r="A13" s="116"/>
      <c r="B13" s="306" t="s">
        <v>156</v>
      </c>
      <c r="C13" s="246">
        <v>0</v>
      </c>
      <c r="D13" s="247">
        <v>26</v>
      </c>
      <c r="E13" s="248">
        <v>-1</v>
      </c>
      <c r="F13" s="247">
        <v>0</v>
      </c>
      <c r="G13" s="248" t="s">
        <v>248</v>
      </c>
      <c r="H13" s="116"/>
    </row>
    <row r="14" spans="1:8" s="210" customFormat="1" ht="18.899999999999999" customHeight="1" x14ac:dyDescent="0.3">
      <c r="A14" s="116"/>
      <c r="B14" s="291" t="s">
        <v>157</v>
      </c>
      <c r="C14" s="292">
        <v>4501</v>
      </c>
      <c r="D14" s="293">
        <v>3838.83</v>
      </c>
      <c r="E14" s="294">
        <v>0.17249266052417012</v>
      </c>
      <c r="F14" s="293">
        <v>4072</v>
      </c>
      <c r="G14" s="294">
        <v>0.10535363457760316</v>
      </c>
      <c r="H14" s="116"/>
    </row>
    <row r="15" spans="1:8" s="210" customFormat="1" ht="18.899999999999999" customHeight="1" x14ac:dyDescent="0.3">
      <c r="A15" s="116"/>
      <c r="B15" s="295" t="s">
        <v>158</v>
      </c>
      <c r="C15" s="246">
        <v>110.63872600000001</v>
      </c>
      <c r="D15" s="247">
        <v>121.87858799999999</v>
      </c>
      <c r="E15" s="248">
        <v>-9.2221793708341826E-2</v>
      </c>
      <c r="F15" s="247">
        <v>145.40203399999999</v>
      </c>
      <c r="G15" s="248">
        <v>-0.23908405572923408</v>
      </c>
      <c r="H15" s="116"/>
    </row>
    <row r="16" spans="1:8" s="210" customFormat="1" ht="18.899999999999999" customHeight="1" x14ac:dyDescent="0.3">
      <c r="A16" s="116"/>
      <c r="B16" s="295" t="s">
        <v>159</v>
      </c>
      <c r="C16" s="246">
        <v>568</v>
      </c>
      <c r="D16" s="247">
        <v>625</v>
      </c>
      <c r="E16" s="248">
        <v>-9.1199999999999948E-2</v>
      </c>
      <c r="F16" s="247">
        <v>538</v>
      </c>
      <c r="G16" s="248">
        <v>5.5762081784386686E-2</v>
      </c>
      <c r="H16" s="116"/>
    </row>
    <row r="17" spans="1:8" s="210" customFormat="1" ht="22.8" x14ac:dyDescent="0.3">
      <c r="A17" s="116"/>
      <c r="B17" s="295" t="s">
        <v>160</v>
      </c>
      <c r="C17" s="246">
        <v>-103</v>
      </c>
      <c r="D17" s="247">
        <v>-619</v>
      </c>
      <c r="E17" s="248" t="s">
        <v>248</v>
      </c>
      <c r="F17" s="247">
        <v>-146</v>
      </c>
      <c r="G17" s="248" t="s">
        <v>248</v>
      </c>
      <c r="H17" s="116"/>
    </row>
    <row r="18" spans="1:8" s="210" customFormat="1" ht="23.4" thickBot="1" x14ac:dyDescent="0.35">
      <c r="A18" s="116"/>
      <c r="B18" s="296" t="s">
        <v>161</v>
      </c>
      <c r="C18" s="297">
        <v>0</v>
      </c>
      <c r="D18" s="298">
        <v>-26</v>
      </c>
      <c r="E18" s="299">
        <v>-1</v>
      </c>
      <c r="F18" s="298">
        <v>0</v>
      </c>
      <c r="G18" s="299" t="s">
        <v>248</v>
      </c>
      <c r="H18" s="116"/>
    </row>
    <row r="19" spans="1:8" x14ac:dyDescent="0.3">
      <c r="A19" s="13"/>
      <c r="B19" s="13"/>
      <c r="C19" s="13"/>
      <c r="D19" s="116"/>
      <c r="E19" s="116"/>
      <c r="F19" s="116"/>
      <c r="G19" s="116"/>
      <c r="H19" s="13"/>
    </row>
    <row r="20" spans="1:8"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sheetPr>
    <tabColor rgb="FF00B050"/>
  </sheetPr>
  <dimension ref="A1:M18"/>
  <sheetViews>
    <sheetView showGridLines="0" workbookViewId="0">
      <selection activeCell="D1" sqref="D1:G1048576"/>
    </sheetView>
  </sheetViews>
  <sheetFormatPr defaultColWidth="0" defaultRowHeight="14.4" zeroHeight="1" x14ac:dyDescent="0.3"/>
  <cols>
    <col min="1" max="1" width="2.5546875" customWidth="1"/>
    <col min="2" max="2" width="54.6640625" customWidth="1"/>
    <col min="3" max="3" width="9.109375" customWidth="1"/>
    <col min="4" max="7" width="9.109375" style="210" customWidth="1"/>
    <col min="8" max="8" width="2.5546875" customWidth="1"/>
    <col min="9" max="9" width="9.109375" customWidth="1"/>
    <col min="10" max="13" width="0" hidden="1" customWidth="1"/>
    <col min="14" max="16384" width="9.109375" hidden="1"/>
  </cols>
  <sheetData>
    <row r="1" spans="1:8" x14ac:dyDescent="0.3">
      <c r="A1" s="13"/>
      <c r="B1" s="13"/>
      <c r="C1" s="13"/>
      <c r="D1" s="116"/>
      <c r="E1" s="116"/>
      <c r="F1" s="116"/>
      <c r="G1" s="116"/>
      <c r="H1" s="13"/>
    </row>
    <row r="2" spans="1:8" ht="35.25" customHeight="1" thickBot="1" x14ac:dyDescent="0.35">
      <c r="A2" s="13"/>
      <c r="B2" s="15" t="s">
        <v>22</v>
      </c>
      <c r="C2" s="14" t="s">
        <v>237</v>
      </c>
      <c r="D2" s="90" t="s">
        <v>238</v>
      </c>
      <c r="E2" s="91" t="s">
        <v>245</v>
      </c>
      <c r="F2" s="90" t="s">
        <v>194</v>
      </c>
      <c r="G2" s="91" t="s">
        <v>246</v>
      </c>
      <c r="H2" s="13"/>
    </row>
    <row r="3" spans="1:8" s="210" customFormat="1" ht="18.899999999999999" customHeight="1" x14ac:dyDescent="0.3">
      <c r="A3" s="116"/>
      <c r="B3" s="46" t="s">
        <v>162</v>
      </c>
      <c r="C3" s="300">
        <v>2563</v>
      </c>
      <c r="D3" s="301">
        <v>12507</v>
      </c>
      <c r="E3" s="302">
        <v>-0.79507475813544415</v>
      </c>
      <c r="F3" s="301">
        <v>2168.9999999999982</v>
      </c>
      <c r="G3" s="302">
        <v>0.18165053019824895</v>
      </c>
      <c r="H3" s="116"/>
    </row>
    <row r="4" spans="1:8" s="210" customFormat="1" ht="18.899999999999999" customHeight="1" x14ac:dyDescent="0.3">
      <c r="A4" s="116"/>
      <c r="B4" s="303" t="s">
        <v>163</v>
      </c>
      <c r="C4" s="267">
        <v>-4316</v>
      </c>
      <c r="D4" s="268">
        <v>5072</v>
      </c>
      <c r="E4" s="269" t="s">
        <v>248</v>
      </c>
      <c r="F4" s="268">
        <v>-6121.0000000000018</v>
      </c>
      <c r="G4" s="269" t="s">
        <v>248</v>
      </c>
      <c r="H4" s="116"/>
    </row>
    <row r="5" spans="1:8" s="210" customFormat="1" ht="18.899999999999999" customHeight="1" x14ac:dyDescent="0.3">
      <c r="A5" s="116"/>
      <c r="B5" s="303" t="s">
        <v>164</v>
      </c>
      <c r="C5" s="267">
        <v>-107</v>
      </c>
      <c r="D5" s="268">
        <v>282</v>
      </c>
      <c r="E5" s="269" t="s">
        <v>248</v>
      </c>
      <c r="F5" s="268">
        <v>125</v>
      </c>
      <c r="G5" s="269" t="s">
        <v>248</v>
      </c>
      <c r="H5" s="116"/>
    </row>
    <row r="6" spans="1:8" s="210" customFormat="1" ht="18.899999999999999" customHeight="1" x14ac:dyDescent="0.3">
      <c r="A6" s="116"/>
      <c r="B6" s="303" t="s">
        <v>165</v>
      </c>
      <c r="C6" s="267">
        <v>0</v>
      </c>
      <c r="D6" s="268">
        <v>0</v>
      </c>
      <c r="E6" s="269" t="s">
        <v>248</v>
      </c>
      <c r="F6" s="268">
        <v>0</v>
      </c>
      <c r="G6" s="269" t="s">
        <v>248</v>
      </c>
      <c r="H6" s="116"/>
    </row>
    <row r="7" spans="1:8" s="210" customFormat="1" ht="18.899999999999999" customHeight="1" x14ac:dyDescent="0.3">
      <c r="A7" s="116"/>
      <c r="B7" s="303" t="s">
        <v>90</v>
      </c>
      <c r="C7" s="267">
        <v>6</v>
      </c>
      <c r="D7" s="268">
        <v>-2</v>
      </c>
      <c r="E7" s="269" t="s">
        <v>248</v>
      </c>
      <c r="F7" s="268">
        <v>3</v>
      </c>
      <c r="G7" s="269">
        <v>1</v>
      </c>
      <c r="H7" s="116"/>
    </row>
    <row r="8" spans="1:8" s="210" customFormat="1" ht="24" x14ac:dyDescent="0.3">
      <c r="A8" s="116"/>
      <c r="B8" s="46" t="s">
        <v>166</v>
      </c>
      <c r="C8" s="300">
        <v>6992</v>
      </c>
      <c r="D8" s="301">
        <v>7151</v>
      </c>
      <c r="E8" s="304">
        <v>-2.2234652496154417E-2</v>
      </c>
      <c r="F8" s="301">
        <v>8168</v>
      </c>
      <c r="G8" s="304">
        <v>-0.14397649363369247</v>
      </c>
      <c r="H8" s="116"/>
    </row>
    <row r="9" spans="1:8" s="210" customFormat="1" ht="18.899999999999999" customHeight="1" x14ac:dyDescent="0.3">
      <c r="A9" s="116"/>
      <c r="B9" s="218" t="s">
        <v>92</v>
      </c>
      <c r="C9" s="278">
        <v>-284.25509099999999</v>
      </c>
      <c r="D9" s="279">
        <v>-247.27385499999946</v>
      </c>
      <c r="E9" s="280" t="s">
        <v>248</v>
      </c>
      <c r="F9" s="279">
        <v>-143.39253099999951</v>
      </c>
      <c r="G9" s="280" t="s">
        <v>248</v>
      </c>
      <c r="H9" s="116"/>
    </row>
    <row r="10" spans="1:8" s="210" customFormat="1" ht="18.899999999999999" customHeight="1" x14ac:dyDescent="0.3">
      <c r="A10" s="116"/>
      <c r="B10" s="46" t="s">
        <v>91</v>
      </c>
      <c r="C10" s="300">
        <v>7276.255091</v>
      </c>
      <c r="D10" s="301">
        <v>7398.2738549999995</v>
      </c>
      <c r="E10" s="304">
        <v>-1.6492869335667404E-2</v>
      </c>
      <c r="F10" s="301">
        <v>8311.3925309999995</v>
      </c>
      <c r="G10" s="304">
        <v>-0.12454440530141286</v>
      </c>
      <c r="H10" s="116"/>
    </row>
    <row r="11" spans="1:8" s="210" customFormat="1" ht="6.9" customHeight="1" x14ac:dyDescent="0.3">
      <c r="A11" s="116"/>
      <c r="B11" s="305"/>
      <c r="C11" s="305"/>
      <c r="D11" s="305"/>
      <c r="E11" s="305"/>
      <c r="F11" s="305"/>
      <c r="G11" s="305"/>
      <c r="H11" s="116"/>
    </row>
    <row r="12" spans="1:8" s="210" customFormat="1" ht="18.899999999999999" customHeight="1" x14ac:dyDescent="0.3">
      <c r="A12" s="116"/>
      <c r="B12" s="218" t="s">
        <v>167</v>
      </c>
      <c r="C12" s="278">
        <v>4501</v>
      </c>
      <c r="D12" s="279">
        <v>3838.83</v>
      </c>
      <c r="E12" s="280">
        <v>0.17249266052417012</v>
      </c>
      <c r="F12" s="279">
        <v>4072</v>
      </c>
      <c r="G12" s="280">
        <v>0.10535363457760316</v>
      </c>
      <c r="H12" s="116"/>
    </row>
    <row r="13" spans="1:8" s="210" customFormat="1" ht="23.1" customHeight="1" x14ac:dyDescent="0.3">
      <c r="A13" s="116"/>
      <c r="B13" s="46" t="s">
        <v>168</v>
      </c>
      <c r="C13" s="249">
        <v>2491</v>
      </c>
      <c r="D13" s="250">
        <v>3312.17</v>
      </c>
      <c r="E13" s="304">
        <v>-0.24792507630948901</v>
      </c>
      <c r="F13" s="250">
        <v>4096</v>
      </c>
      <c r="G13" s="304">
        <v>-0.391845703125</v>
      </c>
      <c r="H13" s="116"/>
    </row>
    <row r="14" spans="1:8" s="210" customFormat="1" ht="6.9" customHeight="1" x14ac:dyDescent="0.3">
      <c r="A14" s="116"/>
      <c r="B14" s="305"/>
      <c r="C14" s="305"/>
      <c r="D14" s="305"/>
      <c r="E14" s="305"/>
      <c r="F14" s="305"/>
      <c r="G14" s="305"/>
      <c r="H14" s="116"/>
    </row>
    <row r="15" spans="1:8" s="210" customFormat="1" ht="18.899999999999999" customHeight="1" x14ac:dyDescent="0.3">
      <c r="A15" s="116"/>
      <c r="B15" s="218" t="s">
        <v>169</v>
      </c>
      <c r="C15" s="278">
        <v>4921</v>
      </c>
      <c r="D15" s="279">
        <v>3863</v>
      </c>
      <c r="E15" s="280">
        <v>0.27388040383121925</v>
      </c>
      <c r="F15" s="279">
        <v>3572</v>
      </c>
      <c r="G15" s="280">
        <v>0.37765957446808507</v>
      </c>
      <c r="H15" s="116"/>
    </row>
    <row r="16" spans="1:8" s="210" customFormat="1" ht="18.899999999999999" customHeight="1" thickBot="1" x14ac:dyDescent="0.35">
      <c r="A16" s="116"/>
      <c r="B16" s="281" t="s">
        <v>170</v>
      </c>
      <c r="C16" s="282">
        <v>2071</v>
      </c>
      <c r="D16" s="283">
        <v>3288</v>
      </c>
      <c r="E16" s="259">
        <v>-0.37013381995133821</v>
      </c>
      <c r="F16" s="283">
        <v>4596</v>
      </c>
      <c r="G16" s="259">
        <v>-0.54939077458659702</v>
      </c>
      <c r="H16" s="116"/>
    </row>
    <row r="17" spans="1:8" x14ac:dyDescent="0.3">
      <c r="A17" s="13"/>
      <c r="B17" s="13"/>
      <c r="C17" s="13"/>
      <c r="D17" s="116"/>
      <c r="E17" s="116"/>
      <c r="F17" s="116"/>
      <c r="G17" s="116"/>
      <c r="H17" s="13"/>
    </row>
    <row r="18" spans="1:8"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Q40"/>
  <sheetViews>
    <sheetView showGridLines="0" workbookViewId="0">
      <selection activeCell="E14" sqref="E14"/>
    </sheetView>
  </sheetViews>
  <sheetFormatPr defaultColWidth="0" defaultRowHeight="14.4" zeroHeight="1" x14ac:dyDescent="0.3"/>
  <cols>
    <col min="1" max="1" width="2.5546875" customWidth="1"/>
    <col min="2" max="2" width="61.5546875" customWidth="1"/>
    <col min="3" max="7" width="9.109375" customWidth="1"/>
    <col min="8" max="8" width="2.5546875" customWidth="1"/>
    <col min="9" max="9" width="9.109375" customWidth="1"/>
    <col min="10" max="17" width="0" hidden="1" customWidth="1"/>
    <col min="18" max="16384" width="9.109375" hidden="1"/>
  </cols>
  <sheetData>
    <row r="1" spans="1:8" x14ac:dyDescent="0.3">
      <c r="A1" s="13"/>
      <c r="B1" s="13"/>
      <c r="C1" s="13"/>
      <c r="D1" s="13"/>
      <c r="E1" s="13"/>
      <c r="F1" s="13"/>
      <c r="G1" s="13"/>
      <c r="H1" s="13"/>
    </row>
    <row r="2" spans="1:8" ht="31.2" thickBot="1" x14ac:dyDescent="0.35">
      <c r="A2" s="13"/>
      <c r="B2" s="15" t="s">
        <v>3</v>
      </c>
      <c r="C2" s="14" t="s">
        <v>237</v>
      </c>
      <c r="D2" s="90" t="s">
        <v>238</v>
      </c>
      <c r="E2" s="91" t="s">
        <v>245</v>
      </c>
      <c r="F2" s="90" t="s">
        <v>194</v>
      </c>
      <c r="G2" s="91" t="s">
        <v>246</v>
      </c>
      <c r="H2" s="13"/>
    </row>
    <row r="3" spans="1:8" ht="15.6" customHeight="1" x14ac:dyDescent="0.3">
      <c r="A3" s="13"/>
      <c r="B3" s="60" t="s">
        <v>200</v>
      </c>
      <c r="C3" s="61">
        <v>10504</v>
      </c>
      <c r="D3" s="62">
        <v>10529</v>
      </c>
      <c r="E3" s="63" t="s">
        <v>244</v>
      </c>
      <c r="F3" s="62">
        <v>11493</v>
      </c>
      <c r="G3" s="63">
        <v>-8.6052379709388283E-2</v>
      </c>
      <c r="H3" s="13"/>
    </row>
    <row r="4" spans="1:8" ht="18.899999999999999" customHeight="1" x14ac:dyDescent="0.3">
      <c r="A4" s="13"/>
      <c r="B4" s="60" t="s">
        <v>4</v>
      </c>
      <c r="C4" s="61">
        <v>4792.0000000000127</v>
      </c>
      <c r="D4" s="62">
        <v>4992.0000000000291</v>
      </c>
      <c r="E4" s="63">
        <v>-4.0064102564105641E-2</v>
      </c>
      <c r="F4" s="62">
        <v>5599.9999999999927</v>
      </c>
      <c r="G4" s="63">
        <v>-0.14428571428571091</v>
      </c>
      <c r="H4" s="13"/>
    </row>
    <row r="5" spans="1:8" ht="18.899999999999999" customHeight="1" x14ac:dyDescent="0.3">
      <c r="A5" s="13"/>
      <c r="B5" s="64" t="s">
        <v>5</v>
      </c>
      <c r="C5" s="65">
        <v>2451</v>
      </c>
      <c r="D5" s="66">
        <v>2305</v>
      </c>
      <c r="E5" s="67">
        <v>6.3340563991323151E-2</v>
      </c>
      <c r="F5" s="66">
        <v>2549.9999999999995</v>
      </c>
      <c r="G5" s="67">
        <v>-3.8823529411764479E-2</v>
      </c>
      <c r="H5" s="13"/>
    </row>
    <row r="6" spans="1:8" ht="18.899999999999999" customHeight="1" x14ac:dyDescent="0.3">
      <c r="A6" s="13"/>
      <c r="B6" s="64" t="s">
        <v>96</v>
      </c>
      <c r="C6" s="65">
        <v>1294</v>
      </c>
      <c r="D6" s="66">
        <v>1432</v>
      </c>
      <c r="E6" s="67">
        <v>-9.636871508379885E-2</v>
      </c>
      <c r="F6" s="66">
        <v>1222.0000000000009</v>
      </c>
      <c r="G6" s="67">
        <v>5.8919803600653964E-2</v>
      </c>
      <c r="H6" s="13"/>
    </row>
    <row r="7" spans="1:8" ht="18.899999999999999" customHeight="1" x14ac:dyDescent="0.3">
      <c r="A7" s="13"/>
      <c r="B7" s="64" t="s">
        <v>28</v>
      </c>
      <c r="C7" s="65">
        <v>505.99999999999909</v>
      </c>
      <c r="D7" s="66">
        <v>574.99999999999818</v>
      </c>
      <c r="E7" s="67">
        <v>-0.11999999999999877</v>
      </c>
      <c r="F7" s="66">
        <v>610.99999999999909</v>
      </c>
      <c r="G7" s="67">
        <v>-0.17184942716857632</v>
      </c>
      <c r="H7" s="13"/>
    </row>
    <row r="8" spans="1:8" ht="18.899999999999999" customHeight="1" x14ac:dyDescent="0.3">
      <c r="A8" s="13"/>
      <c r="B8" s="64" t="s">
        <v>6</v>
      </c>
      <c r="C8" s="65">
        <v>301</v>
      </c>
      <c r="D8" s="66">
        <v>317.99999999998545</v>
      </c>
      <c r="E8" s="67">
        <v>-5.3459119496812035E-2</v>
      </c>
      <c r="F8" s="66">
        <v>962</v>
      </c>
      <c r="G8" s="67">
        <v>-0.68711018711018712</v>
      </c>
      <c r="H8" s="13"/>
    </row>
    <row r="9" spans="1:8" ht="18.899999999999999" customHeight="1" x14ac:dyDescent="0.3">
      <c r="A9" s="13"/>
      <c r="B9" s="64" t="s">
        <v>7</v>
      </c>
      <c r="C9" s="65">
        <v>240</v>
      </c>
      <c r="D9" s="66">
        <v>361.99999999999318</v>
      </c>
      <c r="E9" s="67">
        <v>-0.33701657458562284</v>
      </c>
      <c r="F9" s="66">
        <v>255.00000000000347</v>
      </c>
      <c r="G9" s="67">
        <v>-5.8823529411777487E-2</v>
      </c>
      <c r="H9" s="13"/>
    </row>
    <row r="10" spans="1:8" ht="18.899999999999999" customHeight="1" x14ac:dyDescent="0.3">
      <c r="A10" s="13"/>
      <c r="B10" s="68" t="s">
        <v>8</v>
      </c>
      <c r="C10" s="69">
        <v>715.00000000000011</v>
      </c>
      <c r="D10" s="70">
        <v>705.99999999999955</v>
      </c>
      <c r="E10" s="71">
        <v>1.2747875354108373E-2</v>
      </c>
      <c r="F10" s="70">
        <v>621</v>
      </c>
      <c r="G10" s="71">
        <v>0.15136876006441247</v>
      </c>
      <c r="H10" s="13"/>
    </row>
    <row r="11" spans="1:8" ht="18.899999999999999" customHeight="1" x14ac:dyDescent="0.3">
      <c r="A11" s="13"/>
      <c r="B11" s="72" t="s">
        <v>201</v>
      </c>
      <c r="C11" s="73">
        <v>0.41403087992804632</v>
      </c>
      <c r="D11" s="74">
        <v>0.41333905825103534</v>
      </c>
      <c r="E11" s="71">
        <v>0</v>
      </c>
      <c r="F11" s="74">
        <v>0.37778631821675634</v>
      </c>
      <c r="G11" s="71">
        <v>0</v>
      </c>
      <c r="H11" s="13"/>
    </row>
    <row r="12" spans="1:8" ht="18.899999999999999" customHeight="1" x14ac:dyDescent="0.3">
      <c r="A12" s="13"/>
      <c r="B12" s="72" t="s">
        <v>202</v>
      </c>
      <c r="C12" s="69">
        <v>4192.0000000000073</v>
      </c>
      <c r="D12" s="70">
        <v>4406.0000000000418</v>
      </c>
      <c r="E12" s="71">
        <v>-4.8570131638681957E-2</v>
      </c>
      <c r="F12" s="70">
        <v>5112</v>
      </c>
      <c r="G12" s="71">
        <v>-0.17996870109546026</v>
      </c>
      <c r="H12" s="13"/>
    </row>
    <row r="13" spans="1:8" ht="18.899999999999999" customHeight="1" x14ac:dyDescent="0.3">
      <c r="A13" s="13"/>
      <c r="B13" s="72" t="s">
        <v>203</v>
      </c>
      <c r="C13" s="75">
        <v>1.8318855342606368</v>
      </c>
      <c r="D13" s="76">
        <v>1.8990787096440063</v>
      </c>
      <c r="E13" s="71">
        <v>-3.5381985508102121E-2</v>
      </c>
      <c r="F13" s="76">
        <v>2.1430078086530768</v>
      </c>
      <c r="G13" s="71">
        <v>-0.14518018699520585</v>
      </c>
      <c r="H13" s="13"/>
    </row>
    <row r="14" spans="1:8" ht="18.899999999999999" customHeight="1" x14ac:dyDescent="0.3">
      <c r="A14" s="13"/>
      <c r="B14" s="72" t="s">
        <v>204</v>
      </c>
      <c r="C14" s="75">
        <v>1.74</v>
      </c>
      <c r="D14" s="76">
        <v>1.78</v>
      </c>
      <c r="E14" s="71">
        <v>-2.2471910112359605E-2</v>
      </c>
      <c r="F14" s="76">
        <v>1.97</v>
      </c>
      <c r="G14" s="71">
        <v>-0.11675126903553301</v>
      </c>
      <c r="H14" s="13"/>
    </row>
    <row r="15" spans="1:8" ht="18.899999999999999" customHeight="1" x14ac:dyDescent="0.3">
      <c r="A15" s="13"/>
      <c r="B15" s="72" t="s">
        <v>9</v>
      </c>
      <c r="C15" s="69">
        <v>2246.4171500000002</v>
      </c>
      <c r="D15" s="70">
        <v>2282.3457189999999</v>
      </c>
      <c r="E15" s="71">
        <v>-1.5741948601784017E-2</v>
      </c>
      <c r="F15" s="70">
        <v>2352.499057</v>
      </c>
      <c r="G15" s="71">
        <v>-4.5093283537923967E-2</v>
      </c>
      <c r="H15" s="13"/>
    </row>
    <row r="16" spans="1:8" ht="6.9" customHeight="1" x14ac:dyDescent="0.3">
      <c r="A16" s="13"/>
      <c r="B16" s="77"/>
      <c r="C16" s="78"/>
      <c r="D16" s="78"/>
      <c r="E16" s="67"/>
      <c r="F16" s="78"/>
      <c r="G16" s="67"/>
      <c r="H16" s="13"/>
    </row>
    <row r="17" spans="1:8" ht="18.899999999999999" customHeight="1" x14ac:dyDescent="0.3">
      <c r="A17" s="13"/>
      <c r="B17" s="72" t="s">
        <v>127</v>
      </c>
      <c r="C17" s="69">
        <v>3851.0000000000073</v>
      </c>
      <c r="D17" s="70">
        <v>3956</v>
      </c>
      <c r="E17" s="71">
        <v>-2.6541961577349005E-2</v>
      </c>
      <c r="F17" s="70">
        <v>5721</v>
      </c>
      <c r="G17" s="71">
        <v>-0.32686593252927687</v>
      </c>
      <c r="H17" s="13"/>
    </row>
    <row r="18" spans="1:8" ht="6.9" customHeight="1" x14ac:dyDescent="0.3">
      <c r="A18" s="13"/>
      <c r="B18" s="79"/>
      <c r="C18" s="78"/>
      <c r="D18" s="78"/>
      <c r="E18" s="67"/>
      <c r="F18" s="78"/>
      <c r="G18" s="67"/>
      <c r="H18" s="13"/>
    </row>
    <row r="19" spans="1:8" ht="18.899999999999999" customHeight="1" x14ac:dyDescent="0.3">
      <c r="A19" s="13"/>
      <c r="B19" s="72" t="s">
        <v>205</v>
      </c>
      <c r="C19" s="69">
        <v>4501</v>
      </c>
      <c r="D19" s="70">
        <v>3838.83</v>
      </c>
      <c r="E19" s="71">
        <v>0.17249266052417012</v>
      </c>
      <c r="F19" s="70">
        <v>4072</v>
      </c>
      <c r="G19" s="71">
        <v>0.10535363457760316</v>
      </c>
      <c r="H19" s="13"/>
    </row>
    <row r="20" spans="1:8" ht="18.899999999999999" customHeight="1" x14ac:dyDescent="0.3">
      <c r="A20" s="13"/>
      <c r="B20" s="80" t="s">
        <v>206</v>
      </c>
      <c r="C20" s="69">
        <v>420</v>
      </c>
      <c r="D20" s="70">
        <v>24.170000000000073</v>
      </c>
      <c r="E20" s="71" t="s">
        <v>247</v>
      </c>
      <c r="F20" s="70">
        <v>-500</v>
      </c>
      <c r="G20" s="71" t="s">
        <v>248</v>
      </c>
      <c r="H20" s="13"/>
    </row>
    <row r="21" spans="1:8" ht="18.899999999999999" customHeight="1" x14ac:dyDescent="0.3">
      <c r="A21" s="13"/>
      <c r="B21" s="80" t="s">
        <v>207</v>
      </c>
      <c r="C21" s="69">
        <v>4921</v>
      </c>
      <c r="D21" s="70">
        <v>3863</v>
      </c>
      <c r="E21" s="71">
        <v>0.27388040383121925</v>
      </c>
      <c r="F21" s="70">
        <v>3572</v>
      </c>
      <c r="G21" s="71">
        <v>0.37765957446808507</v>
      </c>
      <c r="H21" s="13"/>
    </row>
    <row r="22" spans="1:8" ht="6.9" customHeight="1" x14ac:dyDescent="0.3">
      <c r="A22" s="13"/>
      <c r="B22" s="77"/>
      <c r="C22" s="81"/>
      <c r="D22" s="81"/>
      <c r="E22" s="67"/>
      <c r="F22" s="81"/>
      <c r="G22" s="67"/>
      <c r="H22" s="13"/>
    </row>
    <row r="23" spans="1:8" ht="18.899999999999999" customHeight="1" x14ac:dyDescent="0.3">
      <c r="A23" s="13"/>
      <c r="B23" s="82" t="s">
        <v>208</v>
      </c>
      <c r="C23" s="69">
        <v>6992</v>
      </c>
      <c r="D23" s="70">
        <v>7151</v>
      </c>
      <c r="E23" s="71">
        <v>-2.2234652496154417E-2</v>
      </c>
      <c r="F23" s="70">
        <v>8168</v>
      </c>
      <c r="G23" s="71">
        <v>-0.14397649363369247</v>
      </c>
      <c r="H23" s="13"/>
    </row>
    <row r="24" spans="1:8" ht="18.899999999999999" customHeight="1" x14ac:dyDescent="0.3">
      <c r="A24" s="13"/>
      <c r="B24" s="80" t="s">
        <v>209</v>
      </c>
      <c r="C24" s="69">
        <v>7276.255091</v>
      </c>
      <c r="D24" s="70">
        <v>7398.2738549999995</v>
      </c>
      <c r="E24" s="71">
        <v>-1.6492869335667404E-2</v>
      </c>
      <c r="F24" s="70">
        <v>8311.3925309999995</v>
      </c>
      <c r="G24" s="71">
        <v>-0.12454440530141286</v>
      </c>
      <c r="H24" s="13"/>
    </row>
    <row r="25" spans="1:8" ht="18.899999999999999" customHeight="1" thickBot="1" x14ac:dyDescent="0.35">
      <c r="A25" s="13"/>
      <c r="B25" s="83" t="s">
        <v>10</v>
      </c>
      <c r="C25" s="84">
        <v>2563</v>
      </c>
      <c r="D25" s="85">
        <v>12507</v>
      </c>
      <c r="E25" s="86">
        <v>-0.79507475813544415</v>
      </c>
      <c r="F25" s="85">
        <v>2168.9999999999982</v>
      </c>
      <c r="G25" s="86">
        <v>0.18165053019824895</v>
      </c>
      <c r="H25" s="13"/>
    </row>
    <row r="26" spans="1:8" ht="18.899999999999999" customHeight="1" thickBot="1" x14ac:dyDescent="0.35">
      <c r="A26" s="13"/>
      <c r="B26" s="87" t="s">
        <v>210</v>
      </c>
      <c r="C26" s="88"/>
      <c r="D26" s="88"/>
      <c r="E26" s="89"/>
      <c r="F26" s="88"/>
      <c r="G26" s="89"/>
      <c r="H26" s="13"/>
    </row>
    <row r="27" spans="1:8" x14ac:dyDescent="0.3">
      <c r="A27" s="13"/>
      <c r="B27" s="13"/>
      <c r="C27" s="13"/>
      <c r="D27" s="13"/>
      <c r="E27" s="13"/>
      <c r="F27" s="13"/>
      <c r="G27" s="13"/>
      <c r="H27" s="13"/>
    </row>
    <row r="28" spans="1:8" x14ac:dyDescent="0.3"/>
    <row r="33" customFormat="1" hidden="1" x14ac:dyDescent="0.3"/>
    <row r="34" customFormat="1" hidden="1" x14ac:dyDescent="0.3"/>
    <row r="35" customFormat="1" hidden="1" x14ac:dyDescent="0.3"/>
    <row r="36" customFormat="1" hidden="1" x14ac:dyDescent="0.3"/>
    <row r="37" customFormat="1" hidden="1" x14ac:dyDescent="0.3"/>
    <row r="38" customFormat="1" hidden="1" x14ac:dyDescent="0.3"/>
    <row r="39" customFormat="1" hidden="1" x14ac:dyDescent="0.3"/>
    <row r="40" customFormat="1" hidden="1"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sheetPr>
    <tabColor rgb="FF00B050"/>
  </sheetPr>
  <dimension ref="A1:J21"/>
  <sheetViews>
    <sheetView showGridLines="0" workbookViewId="0">
      <selection activeCell="E12" sqref="E12"/>
    </sheetView>
  </sheetViews>
  <sheetFormatPr defaultColWidth="0" defaultRowHeight="14.4" zeroHeight="1" x14ac:dyDescent="0.3"/>
  <cols>
    <col min="1" max="1" width="2.5546875" customWidth="1"/>
    <col min="2" max="2" width="56.33203125" customWidth="1"/>
    <col min="3" max="5" width="9.6640625" customWidth="1"/>
    <col min="6" max="6" width="2.5546875" customWidth="1"/>
    <col min="7" max="7" width="9.109375" customWidth="1"/>
    <col min="8" max="10" width="0" hidden="1" customWidth="1"/>
    <col min="11" max="16384" width="9.109375" hidden="1"/>
  </cols>
  <sheetData>
    <row r="1" spans="1:6" x14ac:dyDescent="0.3">
      <c r="A1" s="13"/>
      <c r="B1" s="13"/>
      <c r="C1" s="13"/>
      <c r="D1" s="13"/>
      <c r="E1" s="13"/>
      <c r="F1" s="13"/>
    </row>
    <row r="2" spans="1:6" ht="35.25" customHeight="1" thickBot="1" x14ac:dyDescent="0.35">
      <c r="A2" s="13"/>
      <c r="B2" s="15" t="s">
        <v>22</v>
      </c>
      <c r="C2" s="35" t="s">
        <v>253</v>
      </c>
      <c r="D2" s="327" t="s">
        <v>254</v>
      </c>
      <c r="E2" s="327" t="s">
        <v>255</v>
      </c>
      <c r="F2" s="13"/>
    </row>
    <row r="3" spans="1:6" ht="18.899999999999999" customHeight="1" x14ac:dyDescent="0.3">
      <c r="A3" s="13"/>
      <c r="B3" s="308" t="s">
        <v>171</v>
      </c>
      <c r="C3" s="309">
        <v>10983.346705</v>
      </c>
      <c r="D3" s="310">
        <v>7929.360999999999</v>
      </c>
      <c r="E3" s="310">
        <v>16067.962109</v>
      </c>
      <c r="F3" s="13"/>
    </row>
    <row r="4" spans="1:6" ht="18.899999999999999" customHeight="1" x14ac:dyDescent="0.3">
      <c r="A4" s="13"/>
      <c r="B4" s="190" t="s">
        <v>93</v>
      </c>
      <c r="C4" s="311">
        <v>897</v>
      </c>
      <c r="D4" s="312">
        <v>664</v>
      </c>
      <c r="E4" s="312">
        <v>481</v>
      </c>
      <c r="F4" s="13"/>
    </row>
    <row r="5" spans="1:6" ht="18.899999999999999" customHeight="1" x14ac:dyDescent="0.3">
      <c r="A5" s="13"/>
      <c r="B5" s="190" t="s">
        <v>172</v>
      </c>
      <c r="C5" s="311">
        <v>-5891.5377310000003</v>
      </c>
      <c r="D5" s="312">
        <v>-6535.898677000001</v>
      </c>
      <c r="E5" s="312">
        <v>-5968.9118209999997</v>
      </c>
      <c r="F5" s="13"/>
    </row>
    <row r="6" spans="1:6" ht="18.899999999999999" customHeight="1" x14ac:dyDescent="0.3">
      <c r="A6" s="13"/>
      <c r="B6" s="190" t="s">
        <v>173</v>
      </c>
      <c r="C6" s="311">
        <v>40.552033000000002</v>
      </c>
      <c r="D6" s="312">
        <v>32.815975999999999</v>
      </c>
      <c r="E6" s="312">
        <v>-11.303789</v>
      </c>
      <c r="F6" s="13"/>
    </row>
    <row r="7" spans="1:6" ht="18.899999999999999" customHeight="1" x14ac:dyDescent="0.3">
      <c r="A7" s="13"/>
      <c r="B7" s="190" t="s">
        <v>174</v>
      </c>
      <c r="C7" s="311">
        <v>37861.601102999994</v>
      </c>
      <c r="D7" s="312">
        <v>35711.035438999999</v>
      </c>
      <c r="E7" s="312">
        <v>30452.436017</v>
      </c>
      <c r="F7" s="13"/>
    </row>
    <row r="8" spans="1:6" ht="18.899999999999999" customHeight="1" x14ac:dyDescent="0.3">
      <c r="A8" s="13"/>
      <c r="B8" s="190" t="s">
        <v>175</v>
      </c>
      <c r="C8" s="311">
        <v>-952.565427</v>
      </c>
      <c r="D8" s="312">
        <v>-1027.473135</v>
      </c>
      <c r="E8" s="312">
        <v>-1165.327145</v>
      </c>
      <c r="F8" s="13"/>
    </row>
    <row r="9" spans="1:6" ht="18.899999999999999" customHeight="1" x14ac:dyDescent="0.3">
      <c r="A9" s="13"/>
      <c r="B9" s="190" t="s">
        <v>94</v>
      </c>
      <c r="C9" s="311">
        <v>-22837</v>
      </c>
      <c r="D9" s="312">
        <v>-25844</v>
      </c>
      <c r="E9" s="312">
        <v>-25640</v>
      </c>
      <c r="F9" s="13"/>
    </row>
    <row r="10" spans="1:6" ht="18.899999999999999" customHeight="1" x14ac:dyDescent="0.3">
      <c r="A10" s="13"/>
      <c r="B10" s="313" t="s">
        <v>176</v>
      </c>
      <c r="C10" s="314">
        <v>20101.396682999992</v>
      </c>
      <c r="D10" s="315">
        <v>10929.840602999997</v>
      </c>
      <c r="E10" s="315">
        <v>14215.855370999998</v>
      </c>
      <c r="F10" s="13"/>
    </row>
    <row r="11" spans="1:6" ht="6.9" customHeight="1" x14ac:dyDescent="0.3">
      <c r="A11" s="13"/>
      <c r="B11" s="316"/>
      <c r="C11" s="317"/>
      <c r="D11" s="317"/>
      <c r="E11" s="317"/>
      <c r="F11" s="13"/>
    </row>
    <row r="12" spans="1:6" ht="18.899999999999999" customHeight="1" x14ac:dyDescent="0.3">
      <c r="A12" s="13"/>
      <c r="B12" s="190" t="s">
        <v>177</v>
      </c>
      <c r="C12" s="311">
        <v>117956</v>
      </c>
      <c r="D12" s="312">
        <v>117858</v>
      </c>
      <c r="E12" s="312">
        <v>118409</v>
      </c>
      <c r="F12" s="13"/>
    </row>
    <row r="13" spans="1:6" ht="18.899999999999999" customHeight="1" x14ac:dyDescent="0.3">
      <c r="A13" s="13"/>
      <c r="B13" s="190" t="s">
        <v>95</v>
      </c>
      <c r="C13" s="311">
        <v>2465</v>
      </c>
      <c r="D13" s="312">
        <v>2397</v>
      </c>
      <c r="E13" s="312">
        <v>2733.9999999999995</v>
      </c>
      <c r="F13" s="13"/>
    </row>
    <row r="14" spans="1:6" ht="18.899999999999999" customHeight="1" x14ac:dyDescent="0.3">
      <c r="A14" s="13"/>
      <c r="B14" s="313" t="s">
        <v>178</v>
      </c>
      <c r="C14" s="314">
        <v>120421</v>
      </c>
      <c r="D14" s="315">
        <v>120255</v>
      </c>
      <c r="E14" s="315">
        <v>121143</v>
      </c>
      <c r="F14" s="13"/>
    </row>
    <row r="15" spans="1:6" ht="6.9" customHeight="1" x14ac:dyDescent="0.3">
      <c r="A15" s="13"/>
      <c r="B15" s="316"/>
      <c r="C15" s="317"/>
      <c r="D15" s="317"/>
      <c r="E15" s="317"/>
      <c r="F15" s="13"/>
    </row>
    <row r="16" spans="1:6" ht="18.899999999999999" customHeight="1" x14ac:dyDescent="0.3">
      <c r="A16" s="13"/>
      <c r="B16" s="313" t="s">
        <v>179</v>
      </c>
      <c r="C16" s="318">
        <v>0.14304763623087138</v>
      </c>
      <c r="D16" s="319">
        <v>8.3316338631508377E-2</v>
      </c>
      <c r="E16" s="319">
        <v>0.10502346028293674</v>
      </c>
      <c r="F16" s="13"/>
    </row>
    <row r="17" spans="1:6" ht="6.9" customHeight="1" x14ac:dyDescent="0.3">
      <c r="A17" s="13"/>
      <c r="B17" s="316"/>
      <c r="C17" s="320"/>
      <c r="D17" s="320"/>
      <c r="E17" s="320"/>
      <c r="F17" s="13"/>
    </row>
    <row r="18" spans="1:6" ht="18.899999999999999" customHeight="1" x14ac:dyDescent="0.3">
      <c r="A18" s="13"/>
      <c r="B18" s="321" t="s">
        <v>180</v>
      </c>
      <c r="C18" s="322">
        <v>8532.6033170000028</v>
      </c>
      <c r="D18" s="323">
        <v>8272.1593969999994</v>
      </c>
      <c r="E18" s="323">
        <v>8013.1446290000004</v>
      </c>
      <c r="F18" s="13"/>
    </row>
    <row r="19" spans="1:6" ht="18.899999999999999" customHeight="1" thickBot="1" x14ac:dyDescent="0.35">
      <c r="A19" s="13"/>
      <c r="B19" s="324" t="s">
        <v>181</v>
      </c>
      <c r="C19" s="325">
        <v>0.19210358592465868</v>
      </c>
      <c r="D19" s="326">
        <v>0.137691187964749</v>
      </c>
      <c r="E19" s="326">
        <v>0.15504422062885362</v>
      </c>
      <c r="F19" s="13"/>
    </row>
    <row r="20" spans="1:6" x14ac:dyDescent="0.3">
      <c r="A20" s="13"/>
      <c r="B20" s="13"/>
      <c r="C20" s="13"/>
      <c r="D20" s="13"/>
      <c r="E20" s="13"/>
      <c r="F20" s="13"/>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sheetPr>
    <tabColor rgb="FF00B050"/>
  </sheetPr>
  <dimension ref="A1:K11"/>
  <sheetViews>
    <sheetView showGridLines="0" workbookViewId="0">
      <selection activeCell="C3" sqref="C3"/>
    </sheetView>
  </sheetViews>
  <sheetFormatPr defaultColWidth="0" defaultRowHeight="14.4" zeroHeight="1" x14ac:dyDescent="0.3"/>
  <cols>
    <col min="1" max="1" width="2.5546875" customWidth="1"/>
    <col min="2" max="2" width="44.6640625" customWidth="1"/>
    <col min="3" max="7" width="13" customWidth="1"/>
    <col min="8" max="8" width="2.33203125" customWidth="1"/>
    <col min="9" max="9" width="13" customWidth="1"/>
    <col min="10" max="10" width="2.5546875" customWidth="1"/>
    <col min="11" max="11" width="9.109375" customWidth="1"/>
    <col min="12" max="16384" width="9.109375" hidden="1"/>
  </cols>
  <sheetData>
    <row r="1" spans="1:10" x14ac:dyDescent="0.3">
      <c r="A1" s="13"/>
      <c r="B1" s="13"/>
      <c r="C1" s="13"/>
      <c r="D1" s="13"/>
      <c r="E1" s="13"/>
      <c r="F1" s="13"/>
      <c r="G1" s="13"/>
      <c r="H1" s="13"/>
      <c r="I1" s="13"/>
      <c r="J1" s="13"/>
    </row>
    <row r="2" spans="1:10" ht="20.25" customHeight="1" x14ac:dyDescent="0.3">
      <c r="A2" s="13"/>
      <c r="B2" s="36" t="s">
        <v>239</v>
      </c>
      <c r="C2" s="1"/>
      <c r="D2" s="1"/>
      <c r="E2" s="1"/>
      <c r="F2" s="1"/>
      <c r="G2" s="1"/>
      <c r="H2" s="1"/>
      <c r="I2" s="1"/>
      <c r="J2" s="13"/>
    </row>
    <row r="3" spans="1:10" ht="50.25" customHeight="1" thickBot="1" x14ac:dyDescent="0.35">
      <c r="A3" s="13"/>
      <c r="B3" s="15" t="s">
        <v>22</v>
      </c>
      <c r="C3" s="328" t="s">
        <v>123</v>
      </c>
      <c r="D3" s="328" t="s">
        <v>124</v>
      </c>
      <c r="E3" s="328" t="s">
        <v>28</v>
      </c>
      <c r="F3" s="328" t="s">
        <v>6</v>
      </c>
      <c r="G3" s="329" t="s">
        <v>7</v>
      </c>
      <c r="H3" s="226"/>
      <c r="I3" s="329" t="s">
        <v>125</v>
      </c>
      <c r="J3" s="13"/>
    </row>
    <row r="4" spans="1:10" ht="18.899999999999999" customHeight="1" x14ac:dyDescent="0.3">
      <c r="A4" s="13"/>
      <c r="B4" s="334" t="s">
        <v>100</v>
      </c>
      <c r="C4" s="192">
        <v>9905</v>
      </c>
      <c r="D4" s="192">
        <v>4940.9999999999991</v>
      </c>
      <c r="E4" s="192">
        <v>2068</v>
      </c>
      <c r="F4" s="192">
        <v>1498.9999999999854</v>
      </c>
      <c r="G4" s="192">
        <v>1344.9999999999968</v>
      </c>
      <c r="H4" s="330"/>
      <c r="I4" s="192">
        <v>19125.000000000036</v>
      </c>
      <c r="J4" s="13"/>
    </row>
    <row r="5" spans="1:10" ht="18.899999999999999" customHeight="1" x14ac:dyDescent="0.3">
      <c r="A5" s="13"/>
      <c r="B5" s="335" t="s">
        <v>197</v>
      </c>
      <c r="C5" s="330">
        <v>64968.118628000026</v>
      </c>
      <c r="D5" s="330">
        <v>36678.31409</v>
      </c>
      <c r="E5" s="330">
        <v>22890.237579999997</v>
      </c>
      <c r="F5" s="330">
        <v>9360.4608649999918</v>
      </c>
      <c r="G5" s="330">
        <v>8013.0288929999952</v>
      </c>
      <c r="H5" s="330"/>
      <c r="I5" s="330">
        <v>141494</v>
      </c>
      <c r="J5" s="13"/>
    </row>
    <row r="6" spans="1:10" ht="18.899999999999999" customHeight="1" x14ac:dyDescent="0.3">
      <c r="A6" s="13"/>
      <c r="B6" s="336" t="s">
        <v>190</v>
      </c>
      <c r="C6" s="331">
        <v>65396.624217999997</v>
      </c>
      <c r="D6" s="331">
        <v>42998.332636999992</v>
      </c>
      <c r="E6" s="331">
        <v>23740.242446</v>
      </c>
      <c r="F6" s="331">
        <v>8403.7249160000028</v>
      </c>
      <c r="G6" s="331">
        <v>6840.2015050000009</v>
      </c>
      <c r="H6" s="330"/>
      <c r="I6" s="331">
        <v>147764</v>
      </c>
      <c r="J6" s="13"/>
    </row>
    <row r="7" spans="1:10" ht="18.899999999999999" customHeight="1" thickBot="1" x14ac:dyDescent="0.35">
      <c r="A7" s="13"/>
      <c r="B7" s="337" t="s">
        <v>101</v>
      </c>
      <c r="C7" s="332">
        <v>0.15195826392571163</v>
      </c>
      <c r="D7" s="332">
        <v>0.12402786053133157</v>
      </c>
      <c r="E7" s="332">
        <v>8.8697349838429057E-2</v>
      </c>
      <c r="F7" s="332">
        <v>0.16874753179752153</v>
      </c>
      <c r="G7" s="332">
        <v>0.18112977362214069</v>
      </c>
      <c r="H7" s="333"/>
      <c r="I7" s="332">
        <v>0.13223443350077291</v>
      </c>
      <c r="J7" s="13"/>
    </row>
    <row r="8" spans="1:10" ht="6.9" customHeight="1" x14ac:dyDescent="0.3">
      <c r="A8" s="13"/>
      <c r="B8" s="13"/>
      <c r="C8" s="13"/>
      <c r="D8" s="13"/>
      <c r="E8" s="13"/>
      <c r="F8" s="13"/>
      <c r="G8" s="13"/>
      <c r="H8" s="13"/>
      <c r="I8" s="13"/>
      <c r="J8" s="13"/>
    </row>
    <row r="9" spans="1:10" ht="6.9" customHeight="1" x14ac:dyDescent="0.3">
      <c r="A9" s="13"/>
      <c r="B9" s="13"/>
      <c r="C9" s="13"/>
      <c r="D9" s="13"/>
      <c r="E9" s="13"/>
      <c r="F9" s="13"/>
      <c r="G9" s="13"/>
      <c r="H9" s="13"/>
      <c r="I9" s="13"/>
      <c r="J9" s="13"/>
    </row>
    <row r="10" spans="1:10" ht="6.9" customHeight="1" x14ac:dyDescent="0.3">
      <c r="A10" s="13"/>
      <c r="B10" s="13"/>
      <c r="C10" s="13"/>
      <c r="D10" s="13"/>
      <c r="E10" s="13"/>
      <c r="F10" s="13"/>
      <c r="G10" s="13"/>
      <c r="H10" s="13"/>
      <c r="I10" s="13"/>
      <c r="J10" s="13"/>
    </row>
    <row r="11" spans="1:10"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M12"/>
  <sheetViews>
    <sheetView showGridLines="0" workbookViewId="0">
      <selection activeCell="B3" sqref="B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20"/>
      <c r="C2" s="14" t="s">
        <v>237</v>
      </c>
      <c r="D2" s="90" t="s">
        <v>238</v>
      </c>
      <c r="E2" s="91" t="s">
        <v>245</v>
      </c>
      <c r="F2" s="90" t="s">
        <v>194</v>
      </c>
      <c r="G2" s="91" t="s">
        <v>246</v>
      </c>
      <c r="H2" s="13"/>
    </row>
    <row r="3" spans="1:8" ht="18.899999999999999" customHeight="1" x14ac:dyDescent="0.3">
      <c r="A3" s="13"/>
      <c r="B3" s="92" t="s">
        <v>11</v>
      </c>
      <c r="C3" s="93">
        <v>75.727999999999994</v>
      </c>
      <c r="D3" s="94">
        <v>74.733580000000003</v>
      </c>
      <c r="E3" s="63">
        <v>1.3306200505850185E-2</v>
      </c>
      <c r="F3" s="94">
        <v>83.161587301587289</v>
      </c>
      <c r="G3" s="63">
        <v>-8.9387270527067186E-2</v>
      </c>
      <c r="H3" s="13"/>
    </row>
    <row r="4" spans="1:8" ht="18.899999999999999" customHeight="1" x14ac:dyDescent="0.3">
      <c r="A4" s="13"/>
      <c r="B4" s="68" t="s">
        <v>12</v>
      </c>
      <c r="C4" s="95">
        <v>3.87</v>
      </c>
      <c r="D4" s="96">
        <v>2.9939999999999998</v>
      </c>
      <c r="E4" s="71">
        <v>0.29258517034068143</v>
      </c>
      <c r="F4" s="96">
        <v>2.1024374999999988</v>
      </c>
      <c r="G4" s="71">
        <v>0.84072059216980399</v>
      </c>
      <c r="H4" s="13"/>
    </row>
    <row r="5" spans="1:8" ht="18.899999999999999" customHeight="1" x14ac:dyDescent="0.3">
      <c r="A5" s="13"/>
      <c r="B5" s="68" t="s">
        <v>215</v>
      </c>
      <c r="C5" s="95">
        <v>14.449</v>
      </c>
      <c r="D5" s="96">
        <v>13.585000000000001</v>
      </c>
      <c r="E5" s="71">
        <v>6.3599558336400408E-2</v>
      </c>
      <c r="F5" s="96">
        <v>8.7823008181928301</v>
      </c>
      <c r="G5" s="71">
        <v>0.64524084281745542</v>
      </c>
      <c r="H5" s="13"/>
    </row>
    <row r="6" spans="1:8" ht="18.899999999999999" customHeight="1" x14ac:dyDescent="0.3">
      <c r="A6" s="13"/>
      <c r="B6" s="68" t="s">
        <v>13</v>
      </c>
      <c r="C6" s="95">
        <v>14.099095238095201</v>
      </c>
      <c r="D6" s="96">
        <v>13.9665909090909</v>
      </c>
      <c r="E6" s="71">
        <v>9.4872349213044327E-3</v>
      </c>
      <c r="F6" s="96">
        <v>9.3042031250000008</v>
      </c>
      <c r="G6" s="71">
        <v>0.51534688663573203</v>
      </c>
      <c r="H6" s="13"/>
    </row>
    <row r="7" spans="1:8" ht="24.9" customHeight="1" x14ac:dyDescent="0.3">
      <c r="A7" s="13"/>
      <c r="B7" s="92" t="s">
        <v>211</v>
      </c>
      <c r="C7" s="93">
        <v>72.167942000989825</v>
      </c>
      <c r="D7" s="94">
        <v>71.80497404754918</v>
      </c>
      <c r="E7" s="63">
        <v>5.0549137891240381E-3</v>
      </c>
      <c r="F7" s="94">
        <v>78.868754264618346</v>
      </c>
      <c r="G7" s="63">
        <v>-8.4961558301607454E-2</v>
      </c>
      <c r="H7" s="13"/>
    </row>
    <row r="8" spans="1:8" ht="24.9" customHeight="1" x14ac:dyDescent="0.3">
      <c r="A8" s="13"/>
      <c r="B8" s="68" t="s">
        <v>212</v>
      </c>
      <c r="C8" s="97">
        <v>6.5972395020764294</v>
      </c>
      <c r="D8" s="98">
        <v>6.2571834695260256</v>
      </c>
      <c r="E8" s="71">
        <v>5.434650177776601E-2</v>
      </c>
      <c r="F8" s="98">
        <v>5.109682094142693</v>
      </c>
      <c r="G8" s="71">
        <v>0.29112523646802724</v>
      </c>
      <c r="H8" s="13"/>
    </row>
    <row r="9" spans="1:8" ht="24.9" customHeight="1" x14ac:dyDescent="0.3">
      <c r="A9" s="13"/>
      <c r="B9" s="68" t="s">
        <v>213</v>
      </c>
      <c r="C9" s="97">
        <v>9.9975166228627774</v>
      </c>
      <c r="D9" s="98">
        <v>10.368557629736777</v>
      </c>
      <c r="E9" s="71">
        <v>-3.5785209488527481E-2</v>
      </c>
      <c r="F9" s="98">
        <v>9.582301844391754</v>
      </c>
      <c r="G9" s="71">
        <v>4.3331423410966297E-2</v>
      </c>
      <c r="H9" s="13"/>
    </row>
    <row r="10" spans="1:8" ht="18.899999999999999" customHeight="1" thickBot="1" x14ac:dyDescent="0.35">
      <c r="A10" s="13"/>
      <c r="B10" s="99" t="s">
        <v>214</v>
      </c>
      <c r="C10" s="100">
        <v>29.44166448</v>
      </c>
      <c r="D10" s="101">
        <v>25.851541493333333</v>
      </c>
      <c r="E10" s="86">
        <v>0.13887461943391255</v>
      </c>
      <c r="F10" s="101">
        <v>71.722685623333334</v>
      </c>
      <c r="G10" s="86">
        <v>-0.58950694296893658</v>
      </c>
      <c r="H10" s="13"/>
    </row>
    <row r="11" spans="1:8" x14ac:dyDescent="0.3">
      <c r="A11" s="13"/>
      <c r="B11" s="13"/>
      <c r="C11" s="13"/>
      <c r="D11" s="13"/>
      <c r="E11" s="13"/>
      <c r="F11" s="13"/>
      <c r="G11" s="13"/>
      <c r="H11" s="13"/>
    </row>
    <row r="12" spans="1:8"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M15"/>
  <sheetViews>
    <sheetView showGridLines="0" workbookViewId="0">
      <selection activeCell="D4" sqref="D4"/>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12.44140625" hidden="1"/>
  </cols>
  <sheetData>
    <row r="1" spans="1:8" x14ac:dyDescent="0.3">
      <c r="A1" s="13"/>
      <c r="B1" s="13"/>
      <c r="C1" s="13"/>
      <c r="D1" s="13"/>
      <c r="E1" s="13"/>
      <c r="F1" s="13"/>
      <c r="G1" s="13"/>
      <c r="H1" s="13"/>
    </row>
    <row r="2" spans="1:8" ht="35.25" customHeight="1" thickBot="1" x14ac:dyDescent="0.35">
      <c r="A2" s="13"/>
      <c r="B2" s="15" t="s">
        <v>218</v>
      </c>
      <c r="C2" s="39" t="s">
        <v>237</v>
      </c>
      <c r="D2" s="107" t="s">
        <v>238</v>
      </c>
      <c r="E2" s="91" t="s">
        <v>249</v>
      </c>
      <c r="F2" s="107" t="s">
        <v>194</v>
      </c>
      <c r="G2" s="91" t="s">
        <v>250</v>
      </c>
      <c r="H2" s="13"/>
    </row>
    <row r="3" spans="1:8" ht="18.899999999999999" customHeight="1" x14ac:dyDescent="0.3">
      <c r="A3" s="13"/>
      <c r="B3" s="102" t="s">
        <v>216</v>
      </c>
      <c r="C3" s="119">
        <v>8.4</v>
      </c>
      <c r="D3" s="108">
        <v>9.6</v>
      </c>
      <c r="E3" s="109">
        <v>-0.12499999999999989</v>
      </c>
      <c r="F3" s="108">
        <v>8.1999999999999993</v>
      </c>
      <c r="G3" s="109">
        <v>2.4390243902439046E-2</v>
      </c>
      <c r="H3" s="13"/>
    </row>
    <row r="4" spans="1:8" ht="18.899999999999999" customHeight="1" x14ac:dyDescent="0.3">
      <c r="A4" s="13"/>
      <c r="B4" s="103" t="s">
        <v>14</v>
      </c>
      <c r="C4" s="120">
        <v>7.2</v>
      </c>
      <c r="D4" s="110">
        <v>7.9</v>
      </c>
      <c r="E4" s="111">
        <v>-8.8607594936708889E-2</v>
      </c>
      <c r="F4" s="110">
        <v>7.1</v>
      </c>
      <c r="G4" s="111">
        <v>1.4084507042253502E-2</v>
      </c>
      <c r="H4" s="13"/>
    </row>
    <row r="5" spans="1:8" ht="18.899999999999999" customHeight="1" x14ac:dyDescent="0.3">
      <c r="A5" s="13"/>
      <c r="B5" s="104" t="s">
        <v>15</v>
      </c>
      <c r="C5" s="121">
        <v>1.2</v>
      </c>
      <c r="D5" s="112">
        <v>1.7</v>
      </c>
      <c r="E5" s="113">
        <v>-0.29411764705882348</v>
      </c>
      <c r="F5" s="112">
        <v>1.1000000000000001</v>
      </c>
      <c r="G5" s="113">
        <v>9.0909090909090828E-2</v>
      </c>
      <c r="H5" s="13"/>
    </row>
    <row r="6" spans="1:8" ht="18.899999999999999" customHeight="1" thickBot="1" x14ac:dyDescent="0.35">
      <c r="A6" s="13"/>
      <c r="B6" s="105" t="s">
        <v>217</v>
      </c>
      <c r="C6" s="122">
        <v>11.1</v>
      </c>
      <c r="D6" s="114">
        <v>12.4</v>
      </c>
      <c r="E6" s="115">
        <v>-0.10483870967741937</v>
      </c>
      <c r="F6" s="114">
        <v>10.9</v>
      </c>
      <c r="G6" s="115">
        <v>1.8348623853210899E-2</v>
      </c>
      <c r="H6" s="13"/>
    </row>
    <row r="7" spans="1:8" x14ac:dyDescent="0.3">
      <c r="A7" s="13"/>
      <c r="B7" s="13"/>
      <c r="C7" s="13"/>
      <c r="D7" s="116"/>
      <c r="E7" s="116"/>
      <c r="F7" s="116"/>
      <c r="G7" s="116"/>
      <c r="H7" s="13"/>
    </row>
    <row r="8" spans="1:8" ht="31.2" thickBot="1" x14ac:dyDescent="0.35">
      <c r="A8" s="13"/>
      <c r="B8" s="40" t="s">
        <v>128</v>
      </c>
      <c r="C8" s="39" t="s">
        <v>237</v>
      </c>
      <c r="D8" s="107" t="s">
        <v>238</v>
      </c>
      <c r="E8" s="91" t="s">
        <v>249</v>
      </c>
      <c r="F8" s="107" t="s">
        <v>194</v>
      </c>
      <c r="G8" s="91" t="s">
        <v>250</v>
      </c>
      <c r="H8" s="13"/>
    </row>
    <row r="9" spans="1:8" ht="15" thickBot="1" x14ac:dyDescent="0.35">
      <c r="A9" s="13"/>
      <c r="B9" s="106" t="s">
        <v>219</v>
      </c>
      <c r="C9" s="123">
        <v>6</v>
      </c>
      <c r="D9" s="117">
        <v>7</v>
      </c>
      <c r="E9" s="118">
        <v>-0.1428571428571429</v>
      </c>
      <c r="F9" s="117">
        <v>8</v>
      </c>
      <c r="G9" s="118">
        <v>-0.25</v>
      </c>
      <c r="H9" s="13"/>
    </row>
    <row r="10" spans="1:8" x14ac:dyDescent="0.3">
      <c r="A10" s="13"/>
      <c r="B10" s="13"/>
      <c r="C10" s="13"/>
      <c r="D10" s="13"/>
      <c r="E10" s="13"/>
      <c r="F10" s="13"/>
      <c r="G10" s="13"/>
      <c r="H10" s="13"/>
    </row>
    <row r="15" spans="1:8"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M11"/>
  <sheetViews>
    <sheetView showGridLines="0" workbookViewId="0">
      <selection activeCell="I9" sqref="I9"/>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16</v>
      </c>
      <c r="C2" s="14" t="s">
        <v>237</v>
      </c>
      <c r="D2" s="90" t="s">
        <v>238</v>
      </c>
      <c r="E2" s="91" t="s">
        <v>245</v>
      </c>
      <c r="F2" s="90" t="s">
        <v>194</v>
      </c>
      <c r="G2" s="91" t="s">
        <v>246</v>
      </c>
      <c r="H2" s="13"/>
    </row>
    <row r="3" spans="1:8" ht="18.899999999999999" customHeight="1" x14ac:dyDescent="0.3">
      <c r="A3" s="13"/>
      <c r="B3" s="92" t="s">
        <v>17</v>
      </c>
      <c r="C3" s="61">
        <v>2558.1064328340021</v>
      </c>
      <c r="D3" s="62">
        <v>2427.1454985608279</v>
      </c>
      <c r="E3" s="63">
        <v>5.3956771174545226E-2</v>
      </c>
      <c r="F3" s="62">
        <v>2461.2986169646747</v>
      </c>
      <c r="G3" s="63">
        <v>3.9332007584156115E-2</v>
      </c>
      <c r="H3" s="13"/>
    </row>
    <row r="4" spans="1:8" ht="18.899999999999999" customHeight="1" x14ac:dyDescent="0.3">
      <c r="A4" s="13"/>
      <c r="B4" s="131" t="s">
        <v>18</v>
      </c>
      <c r="C4" s="65">
        <v>1355.2590855664041</v>
      </c>
      <c r="D4" s="66">
        <v>1291.7792174113583</v>
      </c>
      <c r="E4" s="67">
        <v>4.9141422388150335E-2</v>
      </c>
      <c r="F4" s="66">
        <v>1322.3499815930634</v>
      </c>
      <c r="G4" s="67">
        <v>2.488683361548083E-2</v>
      </c>
      <c r="H4" s="13"/>
    </row>
    <row r="5" spans="1:8" ht="18.899999999999999" customHeight="1" thickBot="1" x14ac:dyDescent="0.35">
      <c r="A5" s="13"/>
      <c r="B5" s="132" t="s">
        <v>19</v>
      </c>
      <c r="C5" s="128">
        <v>1202.847347267598</v>
      </c>
      <c r="D5" s="124">
        <v>1134.7662811494695</v>
      </c>
      <c r="E5" s="125">
        <v>5.999567245615145E-2</v>
      </c>
      <c r="F5" s="124">
        <v>1138.9486353716111</v>
      </c>
      <c r="G5" s="125">
        <v>5.6103242860586322E-2</v>
      </c>
      <c r="H5" s="13"/>
    </row>
    <row r="6" spans="1:8" ht="6.9" customHeight="1" thickBot="1" x14ac:dyDescent="0.35">
      <c r="A6" s="13"/>
      <c r="B6" s="131"/>
      <c r="C6" s="129"/>
      <c r="D6" s="66"/>
      <c r="E6" s="67"/>
      <c r="F6" s="66"/>
      <c r="G6" s="67"/>
      <c r="H6" s="13"/>
    </row>
    <row r="7" spans="1:8" ht="18.899999999999999" customHeight="1" x14ac:dyDescent="0.3">
      <c r="A7" s="13"/>
      <c r="B7" s="133" t="s">
        <v>17</v>
      </c>
      <c r="C7" s="130">
        <v>2558.1064328340021</v>
      </c>
      <c r="D7" s="126">
        <v>2427.1454985608279</v>
      </c>
      <c r="E7" s="127">
        <v>5.3956771174545226E-2</v>
      </c>
      <c r="F7" s="126">
        <v>2461.2986169646747</v>
      </c>
      <c r="G7" s="127">
        <v>3.9332007584156115E-2</v>
      </c>
      <c r="H7" s="13"/>
    </row>
    <row r="8" spans="1:8" ht="18.899999999999999" customHeight="1" x14ac:dyDescent="0.3">
      <c r="A8" s="13"/>
      <c r="B8" s="131" t="s">
        <v>20</v>
      </c>
      <c r="C8" s="65">
        <v>1515.7044260255223</v>
      </c>
      <c r="D8" s="66">
        <v>1445.3751885048516</v>
      </c>
      <c r="E8" s="67">
        <v>4.865811872239334E-2</v>
      </c>
      <c r="F8" s="66">
        <v>1481.7657262622567</v>
      </c>
      <c r="G8" s="67">
        <v>2.2904227815334632E-2</v>
      </c>
      <c r="H8" s="13"/>
    </row>
    <row r="9" spans="1:8" ht="18.899999999999999" customHeight="1" thickBot="1" x14ac:dyDescent="0.35">
      <c r="A9" s="13"/>
      <c r="B9" s="132" t="s">
        <v>21</v>
      </c>
      <c r="C9" s="128">
        <v>5655</v>
      </c>
      <c r="D9" s="124">
        <v>5323.4</v>
      </c>
      <c r="E9" s="125">
        <v>6.2291017019198369E-2</v>
      </c>
      <c r="F9" s="124">
        <v>5249</v>
      </c>
      <c r="G9" s="125">
        <v>7.7348066298342566E-2</v>
      </c>
      <c r="H9" s="13"/>
    </row>
    <row r="10" spans="1:8" x14ac:dyDescent="0.3">
      <c r="A10" s="13"/>
      <c r="B10" s="13"/>
      <c r="C10" s="13"/>
      <c r="D10" s="13"/>
      <c r="E10" s="13"/>
      <c r="F10" s="13"/>
      <c r="G10" s="13"/>
      <c r="H10" s="13"/>
    </row>
    <row r="11" spans="1:8"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M7"/>
  <sheetViews>
    <sheetView showGridLines="0" workbookViewId="0">
      <selection activeCell="I7" sqref="I7"/>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16</v>
      </c>
      <c r="C2" s="14" t="s">
        <v>237</v>
      </c>
      <c r="D2" s="90" t="s">
        <v>238</v>
      </c>
      <c r="E2" s="91" t="s">
        <v>245</v>
      </c>
      <c r="F2" s="90" t="s">
        <v>194</v>
      </c>
      <c r="G2" s="91" t="s">
        <v>246</v>
      </c>
      <c r="H2" s="13"/>
    </row>
    <row r="3" spans="1:8" ht="18.899999999999999" customHeight="1" x14ac:dyDescent="0.3">
      <c r="A3" s="13"/>
      <c r="B3" s="133" t="s">
        <v>33</v>
      </c>
      <c r="C3" s="130">
        <v>1976.28452061178</v>
      </c>
      <c r="D3" s="126">
        <v>1932.9645471771319</v>
      </c>
      <c r="E3" s="127">
        <v>2.241115777209246E-2</v>
      </c>
      <c r="F3" s="126">
        <v>1968.9703590978195</v>
      </c>
      <c r="G3" s="127" t="s">
        <v>244</v>
      </c>
      <c r="H3" s="13"/>
    </row>
    <row r="4" spans="1:8" ht="18.899999999999999" customHeight="1" x14ac:dyDescent="0.3">
      <c r="A4" s="13"/>
      <c r="B4" s="131" t="s">
        <v>20</v>
      </c>
      <c r="C4" s="65">
        <v>1442.2658693588555</v>
      </c>
      <c r="D4" s="66">
        <v>1385.4987446026776</v>
      </c>
      <c r="E4" s="67">
        <v>4.0972339366830202E-2</v>
      </c>
      <c r="F4" s="66">
        <v>1419.2877832638208</v>
      </c>
      <c r="G4" s="67">
        <v>1.6189870980354515E-2</v>
      </c>
      <c r="H4" s="13"/>
    </row>
    <row r="5" spans="1:8" ht="18.899999999999999" customHeight="1" thickBot="1" x14ac:dyDescent="0.35">
      <c r="A5" s="13"/>
      <c r="B5" s="132" t="s">
        <v>21</v>
      </c>
      <c r="C5" s="128">
        <v>2848</v>
      </c>
      <c r="D5" s="124">
        <v>2924</v>
      </c>
      <c r="E5" s="125">
        <v>-2.5991792065663488E-2</v>
      </c>
      <c r="F5" s="124">
        <v>2937</v>
      </c>
      <c r="G5" s="125">
        <v>-3.0303030303030276E-2</v>
      </c>
      <c r="H5" s="13"/>
    </row>
    <row r="6" spans="1:8" x14ac:dyDescent="0.3">
      <c r="A6" s="13"/>
      <c r="B6" s="26"/>
      <c r="C6" s="27"/>
      <c r="D6" s="28"/>
      <c r="E6" s="25"/>
      <c r="F6" s="28"/>
      <c r="G6" s="25"/>
      <c r="H6" s="13"/>
    </row>
    <row r="7" spans="1:8"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M14"/>
  <sheetViews>
    <sheetView showGridLines="0" workbookViewId="0">
      <selection activeCell="B3" sqref="B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3"/>
      <c r="B1" s="13"/>
      <c r="C1" s="13"/>
      <c r="D1" s="13"/>
      <c r="E1" s="13"/>
      <c r="F1" s="13"/>
      <c r="G1" s="13"/>
      <c r="H1" s="13"/>
    </row>
    <row r="2" spans="1:8" ht="35.25" customHeight="1" thickBot="1" x14ac:dyDescent="0.35">
      <c r="A2" s="13"/>
      <c r="B2" s="15" t="s">
        <v>34</v>
      </c>
      <c r="C2" s="14" t="s">
        <v>237</v>
      </c>
      <c r="D2" s="90" t="s">
        <v>238</v>
      </c>
      <c r="E2" s="91" t="s">
        <v>245</v>
      </c>
      <c r="F2" s="90" t="s">
        <v>194</v>
      </c>
      <c r="G2" s="91" t="s">
        <v>246</v>
      </c>
      <c r="H2" s="13"/>
    </row>
    <row r="3" spans="1:8" ht="18.899999999999999" customHeight="1" x14ac:dyDescent="0.3">
      <c r="A3" s="13"/>
      <c r="B3" s="134" t="s">
        <v>100</v>
      </c>
      <c r="C3" s="65">
        <v>2451</v>
      </c>
      <c r="D3" s="66">
        <v>2305</v>
      </c>
      <c r="E3" s="67">
        <v>6.3340563991323151E-2</v>
      </c>
      <c r="F3" s="66">
        <v>2549.9999999999995</v>
      </c>
      <c r="G3" s="67">
        <v>-3.8823529411764479E-2</v>
      </c>
      <c r="H3" s="13"/>
    </row>
    <row r="4" spans="1:8" ht="23.4" customHeight="1" x14ac:dyDescent="0.3">
      <c r="A4" s="13"/>
      <c r="B4" s="135" t="s">
        <v>23</v>
      </c>
      <c r="C4" s="65">
        <v>150</v>
      </c>
      <c r="D4" s="66">
        <v>207</v>
      </c>
      <c r="E4" s="67">
        <v>-0.27536231884057971</v>
      </c>
      <c r="F4" s="66">
        <v>145</v>
      </c>
      <c r="G4" s="67">
        <v>3.4482758620689724E-2</v>
      </c>
      <c r="H4" s="13"/>
    </row>
    <row r="5" spans="1:8" ht="18.899999999999999" customHeight="1" x14ac:dyDescent="0.3">
      <c r="A5" s="13"/>
      <c r="B5" s="72" t="s">
        <v>220</v>
      </c>
      <c r="C5" s="73">
        <v>0.49428571428571427</v>
      </c>
      <c r="D5" s="74">
        <v>0.50507195093182355</v>
      </c>
      <c r="E5" s="71">
        <v>0</v>
      </c>
      <c r="F5" s="74">
        <v>0.48545143346170311</v>
      </c>
      <c r="G5" s="71">
        <v>0</v>
      </c>
      <c r="H5" s="13"/>
    </row>
    <row r="6" spans="1:8" ht="6.9" customHeight="1" x14ac:dyDescent="0.3">
      <c r="A6" s="13"/>
      <c r="B6" s="136"/>
      <c r="C6" s="137"/>
      <c r="D6" s="138"/>
      <c r="E6" s="139"/>
      <c r="F6" s="138"/>
      <c r="G6" s="139"/>
      <c r="H6" s="13"/>
    </row>
    <row r="7" spans="1:8" ht="18.899999999999999" customHeight="1" x14ac:dyDescent="0.3">
      <c r="A7" s="13"/>
      <c r="B7" s="72" t="s">
        <v>221</v>
      </c>
      <c r="C7" s="69">
        <v>2684</v>
      </c>
      <c r="D7" s="70">
        <v>2104</v>
      </c>
      <c r="E7" s="71">
        <v>0.2756653992395437</v>
      </c>
      <c r="F7" s="70">
        <v>2041</v>
      </c>
      <c r="G7" s="71">
        <v>0.31504164625183728</v>
      </c>
      <c r="H7" s="13"/>
    </row>
    <row r="8" spans="1:8" ht="18.899999999999999" customHeight="1" x14ac:dyDescent="0.3">
      <c r="A8" s="13"/>
      <c r="B8" s="80" t="s">
        <v>223</v>
      </c>
      <c r="C8" s="69">
        <v>116</v>
      </c>
      <c r="D8" s="70">
        <v>-258</v>
      </c>
      <c r="E8" s="71" t="s">
        <v>248</v>
      </c>
      <c r="F8" s="70">
        <v>36</v>
      </c>
      <c r="G8" s="71" t="s">
        <v>251</v>
      </c>
      <c r="H8" s="13"/>
    </row>
    <row r="9" spans="1:8" ht="18.899999999999999" customHeight="1" x14ac:dyDescent="0.3">
      <c r="A9" s="13"/>
      <c r="B9" s="80" t="s">
        <v>222</v>
      </c>
      <c r="C9" s="69">
        <v>2800</v>
      </c>
      <c r="D9" s="70">
        <v>1846</v>
      </c>
      <c r="E9" s="71">
        <v>0.51679306608884068</v>
      </c>
      <c r="F9" s="70">
        <v>2077</v>
      </c>
      <c r="G9" s="71">
        <v>0.34809821858449697</v>
      </c>
      <c r="H9" s="13"/>
    </row>
    <row r="10" spans="1:8" ht="6.9" customHeight="1" x14ac:dyDescent="0.3">
      <c r="A10" s="13"/>
      <c r="B10" s="77"/>
      <c r="C10" s="140"/>
      <c r="D10" s="140"/>
      <c r="E10" s="141"/>
      <c r="F10" s="140"/>
      <c r="G10" s="141"/>
      <c r="H10" s="13"/>
    </row>
    <row r="11" spans="1:8" ht="18.899999999999999" customHeight="1" x14ac:dyDescent="0.3">
      <c r="A11" s="13"/>
      <c r="B11" s="82" t="s">
        <v>208</v>
      </c>
      <c r="C11" s="69">
        <v>4291</v>
      </c>
      <c r="D11" s="70">
        <v>3945</v>
      </c>
      <c r="E11" s="71">
        <v>8.7705956907477844E-2</v>
      </c>
      <c r="F11" s="70">
        <v>4478</v>
      </c>
      <c r="G11" s="71">
        <v>-4.1759714158106309E-2</v>
      </c>
      <c r="H11" s="13"/>
    </row>
    <row r="12" spans="1:8" ht="18.899999999999999" customHeight="1" thickBot="1" x14ac:dyDescent="0.35">
      <c r="A12" s="13"/>
      <c r="B12" s="83" t="s">
        <v>10</v>
      </c>
      <c r="C12" s="84">
        <v>3266</v>
      </c>
      <c r="D12" s="85">
        <v>4500</v>
      </c>
      <c r="E12" s="86">
        <v>-0.27422222222222226</v>
      </c>
      <c r="F12" s="85">
        <v>3590</v>
      </c>
      <c r="G12" s="86">
        <v>-9.0250696378830098E-2</v>
      </c>
      <c r="H12" s="13"/>
    </row>
    <row r="13" spans="1:8" x14ac:dyDescent="0.3">
      <c r="A13" s="13"/>
      <c r="B13" s="13"/>
      <c r="C13" s="13"/>
      <c r="D13" s="13"/>
      <c r="E13" s="13"/>
      <c r="F13" s="13"/>
      <c r="G13" s="13"/>
      <c r="H13" s="13"/>
    </row>
    <row r="14" spans="1:8"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M12"/>
  <sheetViews>
    <sheetView showGridLines="0" workbookViewId="0">
      <selection activeCell="H7" sqref="H7"/>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9" x14ac:dyDescent="0.3">
      <c r="A1" s="13"/>
      <c r="B1" s="13"/>
      <c r="C1" s="13"/>
      <c r="D1" s="13"/>
      <c r="E1" s="13"/>
      <c r="F1" s="13"/>
      <c r="G1" s="13"/>
      <c r="H1" s="13"/>
    </row>
    <row r="2" spans="1:9" ht="35.25" customHeight="1" thickBot="1" x14ac:dyDescent="0.35">
      <c r="A2" s="13"/>
      <c r="B2" s="15" t="s">
        <v>24</v>
      </c>
      <c r="C2" s="14" t="s">
        <v>237</v>
      </c>
      <c r="D2" s="90" t="s">
        <v>238</v>
      </c>
      <c r="E2" s="91" t="s">
        <v>245</v>
      </c>
      <c r="F2" s="90" t="s">
        <v>194</v>
      </c>
      <c r="G2" s="91" t="s">
        <v>246</v>
      </c>
      <c r="H2" s="13"/>
    </row>
    <row r="3" spans="1:9" ht="18.899999999999999" customHeight="1" x14ac:dyDescent="0.3">
      <c r="A3" s="13"/>
      <c r="B3" s="133" t="s">
        <v>97</v>
      </c>
      <c r="C3" s="130">
        <v>581.82191222222218</v>
      </c>
      <c r="D3" s="126">
        <v>493.58095138369561</v>
      </c>
      <c r="E3" s="127">
        <v>0.17877707920282071</v>
      </c>
      <c r="F3" s="126">
        <v>492.32825786685504</v>
      </c>
      <c r="G3" s="127">
        <v>0.18177639192014405</v>
      </c>
      <c r="H3" s="13"/>
    </row>
    <row r="4" spans="1:9" ht="18.899999999999999" customHeight="1" x14ac:dyDescent="0.3">
      <c r="A4" s="13"/>
      <c r="B4" s="131" t="s">
        <v>20</v>
      </c>
      <c r="C4" s="65">
        <v>73.938556666666656</v>
      </c>
      <c r="D4" s="66">
        <v>59.776443902173924</v>
      </c>
      <c r="E4" s="67">
        <v>0.23691795362851442</v>
      </c>
      <c r="F4" s="66">
        <v>62.67794299843591</v>
      </c>
      <c r="G4" s="67">
        <v>0.17965831566156765</v>
      </c>
      <c r="H4" s="13"/>
    </row>
    <row r="5" spans="1:9" ht="18.899999999999999" customHeight="1" thickBot="1" x14ac:dyDescent="0.35">
      <c r="A5" s="13"/>
      <c r="B5" s="132" t="s">
        <v>21</v>
      </c>
      <c r="C5" s="128">
        <v>2807</v>
      </c>
      <c r="D5" s="124">
        <v>2399</v>
      </c>
      <c r="E5" s="125">
        <v>0.17007086285952489</v>
      </c>
      <c r="F5" s="124">
        <v>2312</v>
      </c>
      <c r="G5" s="125">
        <v>0.21410034602076133</v>
      </c>
      <c r="H5" s="13"/>
    </row>
    <row r="6" spans="1:9" s="13" customFormat="1" x14ac:dyDescent="0.3">
      <c r="D6" s="116"/>
      <c r="E6" s="116"/>
      <c r="F6" s="116"/>
      <c r="G6" s="116"/>
      <c r="I6"/>
    </row>
    <row r="7" spans="1:9" ht="35.25" customHeight="1" thickBot="1" x14ac:dyDescent="0.35">
      <c r="A7" s="13"/>
      <c r="B7" s="15" t="s">
        <v>25</v>
      </c>
      <c r="C7" s="14" t="s">
        <v>237</v>
      </c>
      <c r="D7" s="90" t="s">
        <v>238</v>
      </c>
      <c r="E7" s="91" t="s">
        <v>245</v>
      </c>
      <c r="F7" s="90" t="s">
        <v>194</v>
      </c>
      <c r="G7" s="91" t="s">
        <v>246</v>
      </c>
      <c r="H7" s="13"/>
    </row>
    <row r="8" spans="1:9" ht="18.899999999999999" customHeight="1" x14ac:dyDescent="0.3">
      <c r="A8" s="13"/>
      <c r="B8" s="133" t="s">
        <v>26</v>
      </c>
      <c r="C8" s="145">
        <v>10.647696134533952</v>
      </c>
      <c r="D8" s="142">
        <v>10.836045122293177</v>
      </c>
      <c r="E8" s="127">
        <v>-1.7381709436751214E-2</v>
      </c>
      <c r="F8" s="142">
        <v>10.725203793501171</v>
      </c>
      <c r="G8" s="127">
        <v>-7.2266840294619161E-3</v>
      </c>
      <c r="H8" s="13"/>
    </row>
    <row r="9" spans="1:9" ht="23.4" customHeight="1" x14ac:dyDescent="0.3">
      <c r="A9" s="13"/>
      <c r="B9" s="131" t="s">
        <v>27</v>
      </c>
      <c r="C9" s="146">
        <v>4.0034416107556954</v>
      </c>
      <c r="D9" s="143">
        <v>3.8403210572275492</v>
      </c>
      <c r="E9" s="67">
        <v>4.2475759473586283E-2</v>
      </c>
      <c r="F9" s="143">
        <v>4.1756820469447709</v>
      </c>
      <c r="G9" s="67">
        <v>-4.124845576187941E-2</v>
      </c>
      <c r="H9" s="13"/>
    </row>
    <row r="10" spans="1:9" ht="23.4" customHeight="1" thickBot="1" x14ac:dyDescent="0.35">
      <c r="A10" s="13"/>
      <c r="B10" s="132" t="s">
        <v>129</v>
      </c>
      <c r="C10" s="147">
        <v>9.4104027594230768</v>
      </c>
      <c r="D10" s="144">
        <v>9.3859423690384602</v>
      </c>
      <c r="E10" s="125" t="s">
        <v>244</v>
      </c>
      <c r="F10" s="144">
        <v>9.2802995421153849</v>
      </c>
      <c r="G10" s="125">
        <v>1.4019290726259959E-2</v>
      </c>
      <c r="H10" s="13"/>
    </row>
    <row r="11" spans="1:9" x14ac:dyDescent="0.3">
      <c r="A11" s="13"/>
      <c r="B11" s="13"/>
      <c r="C11" s="13"/>
      <c r="D11" s="13"/>
      <c r="E11" s="13"/>
      <c r="F11" s="13"/>
      <c r="G11" s="13"/>
      <c r="H11" s="13"/>
    </row>
    <row r="12" spans="1:9"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Avertissement</vt:lpstr>
      <vt:lpstr>Tableau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TotalEnergies - 1T25 - Tables</dc:title>
  <dc:creator>TotalEnergies</dc:creator>
  <cp:lastModifiedBy>Antonin MANTZ</cp:lastModifiedBy>
  <dcterms:created xsi:type="dcterms:W3CDTF">2015-06-05T18:17:20Z</dcterms:created>
  <dcterms:modified xsi:type="dcterms:W3CDTF">2025-04-29T19:52:51Z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